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32760" windowWidth="13725" windowHeight="8250" activeTab="1"/>
  </bookViews>
  <sheets>
    <sheet name="記載例" sheetId="1" r:id="rId1"/>
    <sheet name="入力様式" sheetId="2" r:id="rId2"/>
  </sheets>
  <definedNames>
    <definedName name="grpAll">#REF!</definedName>
    <definedName name="grpAll1">#REF!</definedName>
    <definedName name="grpAll2">#REF!</definedName>
    <definedName name="grpAll3">#REF!</definedName>
    <definedName name="grpAll4">#REF!</definedName>
    <definedName name="_xlnm.Print_Area" localSheetId="0">'記載例'!$A$4:$N$44</definedName>
    <definedName name="_xlnm.Print_Area" localSheetId="1">'入力様式'!$A$4:$N$44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都築 克也</author>
    <author>佐藤　慎</author>
  </authors>
  <commentList>
    <comment ref="C14" authorId="0">
      <text>
        <r>
          <rPr>
            <b/>
            <sz val="12"/>
            <rFont val="ＭＳ Ｐゴシック"/>
            <family val="3"/>
          </rPr>
          <t>ホテル、旅館、民宿のいずれかを入力</t>
        </r>
      </text>
    </comment>
    <comment ref="I14" authorId="0">
      <text>
        <r>
          <rPr>
            <b/>
            <sz val="12"/>
            <rFont val="ＭＳ Ｐゴシック"/>
            <family val="3"/>
          </rPr>
          <t>屋号を入力</t>
        </r>
      </text>
    </comment>
    <comment ref="I17" authorId="0">
      <text>
        <r>
          <rPr>
            <b/>
            <sz val="12"/>
            <rFont val="ＭＳ Ｐゴシック"/>
            <family val="3"/>
          </rPr>
          <t>所在地を入力</t>
        </r>
      </text>
    </comment>
    <comment ref="I16" authorId="0">
      <text>
        <r>
          <rPr>
            <b/>
            <sz val="11"/>
            <rFont val="ＭＳ Ｐゴシック"/>
            <family val="3"/>
          </rPr>
          <t>郵便番号を入力</t>
        </r>
        <r>
          <rPr>
            <b/>
            <sz val="12"/>
            <rFont val="ＭＳ Ｐゴシック"/>
            <family val="3"/>
          </rPr>
          <t>　
例：444-0001</t>
        </r>
      </text>
    </comment>
    <comment ref="I20" authorId="0">
      <text>
        <r>
          <rPr>
            <b/>
            <sz val="12"/>
            <rFont val="ＭＳ Ｐゴシック"/>
            <family val="3"/>
          </rPr>
          <t>氏名を入力</t>
        </r>
      </text>
    </comment>
    <comment ref="J7" authorId="0">
      <text>
        <r>
          <rPr>
            <b/>
            <sz val="12"/>
            <rFont val="ＭＳ Ｐゴシック"/>
            <family val="3"/>
          </rPr>
          <t>日付を入力　</t>
        </r>
      </text>
    </comment>
    <comment ref="F11" authorId="1">
      <text>
        <r>
          <rPr>
            <b/>
            <sz val="12"/>
            <rFont val="ＭＳ Ｐゴシック"/>
            <family val="3"/>
          </rPr>
          <t>特別徴収義務者が、
　個人の場合は「個人番号」を
　法人の場合は「法人番号」を
記載してください。</t>
        </r>
      </text>
    </comment>
    <comment ref="N3" authorId="2">
      <text>
        <r>
          <rPr>
            <b/>
            <sz val="12"/>
            <rFont val="ＭＳ Ｐゴシック"/>
            <family val="3"/>
          </rPr>
          <t>忘れずに入力
してください</t>
        </r>
      </text>
    </comment>
    <comment ref="N2" authorId="2">
      <text>
        <r>
          <rPr>
            <b/>
            <sz val="12"/>
            <rFont val="ＭＳ Ｐゴシック"/>
            <family val="3"/>
          </rPr>
          <t>忘れずに入力
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<sst xmlns="http://schemas.openxmlformats.org/spreadsheetml/2006/main" count="128" uniqueCount="49">
  <si>
    <t>年</t>
  </si>
  <si>
    <t>日</t>
  </si>
  <si>
    <t>特別徴収義務者</t>
  </si>
  <si>
    <t>営業の種類</t>
  </si>
  <si>
    <t>人</t>
  </si>
  <si>
    <t>円</t>
  </si>
  <si>
    <t>月分</t>
  </si>
  <si>
    <t>総入湯</t>
  </si>
  <si>
    <t>税　　額</t>
  </si>
  <si>
    <t>計</t>
  </si>
  <si>
    <t>営業主</t>
  </si>
  <si>
    <t>入　湯　税　納　入　申　告　書</t>
  </si>
  <si>
    <t>月　別</t>
  </si>
  <si>
    <t>備　　　考</t>
  </si>
  <si>
    <t>税　　　率</t>
  </si>
  <si>
    <t>称　　　号</t>
  </si>
  <si>
    <t>部分のみ入力してください。</t>
  </si>
  <si>
    <t>※</t>
  </si>
  <si>
    <t>客　数</t>
  </si>
  <si>
    <t>日帰り
の者</t>
  </si>
  <si>
    <t>12歳未満
の者</t>
  </si>
  <si>
    <t>左のうち
課税免除分</t>
  </si>
  <si>
    <t>差引
入湯
客数</t>
  </si>
  <si>
    <t>営業所
所在地</t>
  </si>
  <si>
    <t>西尾市寄住町下田22番地</t>
  </si>
  <si>
    <t>月申告分</t>
  </si>
  <si>
    <t>　西尾市市税条例第140条の12第３項の規定により、下記のとおり入湯税の納入について</t>
  </si>
  <si>
    <t>申告します。</t>
  </si>
  <si>
    <t>様式第34号</t>
  </si>
  <si>
    <t>（あて先）西尾市長</t>
  </si>
  <si>
    <t>課税標準（入湯客数）</t>
  </si>
  <si>
    <t>氏　　　　名</t>
  </si>
  <si>
    <t>西尾　一郎</t>
  </si>
  <si>
    <t>新西尾ホテル</t>
  </si>
  <si>
    <t>住（居）所（所在地）</t>
  </si>
  <si>
    <t>氏名（名称)</t>
  </si>
  <si>
    <t>個人番号又は法人番号</t>
  </si>
  <si>
    <t>○</t>
  </si>
  <si>
    <t>△</t>
  </si>
  <si>
    <t>444-0001</t>
  </si>
  <si>
    <t>ホテル</t>
  </si>
  <si>
    <t>○</t>
  </si>
  <si>
    <t>　</t>
  </si>
  <si>
    <t>令和</t>
  </si>
  <si>
    <t>令和</t>
  </si>
  <si>
    <t>令和２年４月２日</t>
  </si>
  <si>
    <t>令和　　年　　月　　日</t>
  </si>
  <si>
    <t>←徴収年月を入力</t>
  </si>
  <si>
    <t>←申告年月を入力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</si>
</sst>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&quot;月&quot;"/>
    <numFmt numFmtId="179" formatCode="##&quot;人&quot;"/>
    <numFmt numFmtId="180" formatCode="#,###&quot;人&quot;"/>
    <numFmt numFmtId="181" formatCode="#,###&quot;円&quot;"/>
    <numFmt numFmtId="182" formatCode="###,###,###&quot;円&quot;"/>
    <numFmt numFmtId="183" formatCode="#,##0_);[Red]\(#,##0\)"/>
    <numFmt numFmtId="184" formatCode="&quot;平成&quot;##&quot;年&quot;"/>
    <numFmt numFmtId="185" formatCode="##&quot;月分&quot;"/>
    <numFmt numFmtId="186" formatCode="&quot;¥&quot;#,##0_);\(&quot;¥&quot;#,##0\)"/>
    <numFmt numFmtId="187" formatCode="[$-411]ggge&quot;年&quot;m&quot;月&quot;d&quot;日&quot;;@"/>
    <numFmt numFmtId="188" formatCode="&quot;〒&quot;@"/>
    <numFmt numFmtId="189" formatCode="&quot;平&quot;&quot;成&quot;##&quot;年&quot;&quot;度&quot;"/>
    <numFmt numFmtId="190" formatCode="\j\is\([$-411]ggge&quot;年&quot;m&quot;月&quot;d&quot;日&quot;;@\)"/>
    <numFmt numFmtId="191" formatCode="&quot;令和&quot;##&quot;年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HGｺﾞｼｯｸM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 wrapText="1" shrinkToFit="1"/>
      <protection/>
    </xf>
    <xf numFmtId="0" fontId="3" fillId="0" borderId="11" xfId="0" applyFont="1" applyFill="1" applyBorder="1" applyAlignment="1" applyProtection="1">
      <alignment horizontal="center"/>
      <protection/>
    </xf>
    <xf numFmtId="177" fontId="2" fillId="0" borderId="12" xfId="0" applyNumberFormat="1" applyFont="1" applyBorder="1" applyAlignment="1" applyProtection="1">
      <alignment horizontal="right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177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177" fontId="3" fillId="34" borderId="20" xfId="0" applyNumberFormat="1" applyFont="1" applyFill="1" applyBorder="1" applyAlignment="1" applyProtection="1">
      <alignment vertical="center"/>
      <protection locked="0"/>
    </xf>
    <xf numFmtId="177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177" fontId="3" fillId="34" borderId="0" xfId="0" applyNumberFormat="1" applyFont="1" applyFill="1" applyBorder="1" applyAlignment="1" applyProtection="1">
      <alignment vertical="center"/>
      <protection/>
    </xf>
    <xf numFmtId="177" fontId="3" fillId="34" borderId="0" xfId="0" applyNumberFormat="1" applyFont="1" applyFill="1" applyAlignment="1" applyProtection="1">
      <alignment vertical="center"/>
      <protection/>
    </xf>
    <xf numFmtId="177" fontId="3" fillId="34" borderId="22" xfId="0" applyNumberFormat="1" applyFont="1" applyFill="1" applyBorder="1" applyAlignment="1" applyProtection="1">
      <alignment horizontal="center"/>
      <protection/>
    </xf>
    <xf numFmtId="177" fontId="3" fillId="34" borderId="15" xfId="0" applyNumberFormat="1" applyFont="1" applyFill="1" applyBorder="1" applyAlignment="1" applyProtection="1">
      <alignment horizontal="center" vertical="top"/>
      <protection/>
    </xf>
    <xf numFmtId="0" fontId="3" fillId="10" borderId="0" xfId="0" applyFont="1" applyFill="1" applyAlignment="1" applyProtection="1">
      <alignment vertical="center"/>
      <protection/>
    </xf>
    <xf numFmtId="177" fontId="3" fillId="10" borderId="0" xfId="0" applyNumberFormat="1" applyFont="1" applyFill="1" applyAlignment="1" applyProtection="1">
      <alignment vertical="center"/>
      <protection/>
    </xf>
    <xf numFmtId="0" fontId="3" fillId="10" borderId="0" xfId="0" applyFont="1" applyFill="1" applyBorder="1" applyAlignment="1" applyProtection="1">
      <alignment vertical="center"/>
      <protection/>
    </xf>
    <xf numFmtId="177" fontId="3" fillId="10" borderId="0" xfId="0" applyNumberFormat="1" applyFont="1" applyFill="1" applyBorder="1" applyAlignment="1" applyProtection="1">
      <alignment vertical="center"/>
      <protection/>
    </xf>
    <xf numFmtId="177" fontId="3" fillId="10" borderId="0" xfId="0" applyNumberFormat="1" applyFont="1" applyFill="1" applyBorder="1" applyAlignment="1" applyProtection="1">
      <alignment horizontal="right" vertical="center"/>
      <protection/>
    </xf>
    <xf numFmtId="177" fontId="3" fillId="10" borderId="0" xfId="0" applyNumberFormat="1" applyFont="1" applyFill="1" applyBorder="1" applyAlignment="1" applyProtection="1">
      <alignment horizontal="center" vertical="center"/>
      <protection/>
    </xf>
    <xf numFmtId="177" fontId="3" fillId="7" borderId="0" xfId="0" applyNumberFormat="1" applyFont="1" applyFill="1" applyBorder="1" applyAlignment="1" applyProtection="1">
      <alignment vertical="center"/>
      <protection locked="0"/>
    </xf>
    <xf numFmtId="177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Alignment="1" applyProtection="1">
      <alignment horizontal="center" vertical="center"/>
      <protection/>
    </xf>
    <xf numFmtId="177" fontId="49" fillId="34" borderId="0" xfId="0" applyNumberFormat="1" applyFont="1" applyFill="1" applyBorder="1" applyAlignment="1" applyProtection="1">
      <alignment vertical="center"/>
      <protection/>
    </xf>
    <xf numFmtId="177" fontId="3" fillId="7" borderId="15" xfId="0" applyNumberFormat="1" applyFont="1" applyFill="1" applyBorder="1" applyAlignment="1" applyProtection="1">
      <alignment vertical="center"/>
      <protection locked="0"/>
    </xf>
    <xf numFmtId="177" fontId="3" fillId="7" borderId="23" xfId="0" applyNumberFormat="1" applyFont="1" applyFill="1" applyBorder="1" applyAlignment="1" applyProtection="1">
      <alignment vertical="center"/>
      <protection locked="0"/>
    </xf>
    <xf numFmtId="177" fontId="3" fillId="7" borderId="10" xfId="0" applyNumberFormat="1" applyFont="1" applyFill="1" applyBorder="1" applyAlignment="1" applyProtection="1">
      <alignment horizontal="right" vertical="center"/>
      <protection locked="0"/>
    </xf>
    <xf numFmtId="177" fontId="3" fillId="7" borderId="24" xfId="0" applyNumberFormat="1" applyFont="1" applyFill="1" applyBorder="1" applyAlignment="1" applyProtection="1">
      <alignment horizontal="right" vertical="center"/>
      <protection locked="0"/>
    </xf>
    <xf numFmtId="177" fontId="3" fillId="7" borderId="19" xfId="0" applyNumberFormat="1" applyFont="1" applyFill="1" applyBorder="1" applyAlignment="1" applyProtection="1">
      <alignment horizontal="right" vertical="center"/>
      <protection locked="0"/>
    </xf>
    <xf numFmtId="177" fontId="3" fillId="7" borderId="25" xfId="0" applyNumberFormat="1" applyFont="1" applyFill="1" applyBorder="1" applyAlignment="1" applyProtection="1">
      <alignment horizontal="right" vertical="center"/>
      <protection locked="0"/>
    </xf>
    <xf numFmtId="177" fontId="3" fillId="7" borderId="15" xfId="0" applyNumberFormat="1" applyFont="1" applyFill="1" applyBorder="1" applyAlignment="1" applyProtection="1">
      <alignment vertical="center"/>
      <protection locked="0"/>
    </xf>
    <xf numFmtId="177" fontId="3" fillId="7" borderId="23" xfId="0" applyNumberFormat="1" applyFont="1" applyFill="1" applyBorder="1" applyAlignment="1" applyProtection="1">
      <alignment vertical="center"/>
      <protection locked="0"/>
    </xf>
    <xf numFmtId="177" fontId="3" fillId="7" borderId="10" xfId="0" applyNumberFormat="1" applyFont="1" applyFill="1" applyBorder="1" applyAlignment="1" applyProtection="1">
      <alignment vertical="center"/>
      <protection locked="0"/>
    </xf>
    <xf numFmtId="177" fontId="3" fillId="7" borderId="24" xfId="0" applyNumberFormat="1" applyFont="1" applyFill="1" applyBorder="1" applyAlignment="1" applyProtection="1">
      <alignment vertical="center"/>
      <protection locked="0"/>
    </xf>
    <xf numFmtId="177" fontId="3" fillId="7" borderId="1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177" fontId="8" fillId="0" borderId="10" xfId="0" applyNumberFormat="1" applyFont="1" applyBorder="1" applyAlignment="1" applyProtection="1">
      <alignment horizontal="center" vertical="center" wrapText="1" shrinkToFit="1"/>
      <protection/>
    </xf>
    <xf numFmtId="0" fontId="49" fillId="34" borderId="0" xfId="0" applyFont="1" applyFill="1" applyBorder="1" applyAlignment="1" applyProtection="1">
      <alignment vertical="center"/>
      <protection/>
    </xf>
    <xf numFmtId="177" fontId="3" fillId="34" borderId="0" xfId="0" applyNumberFormat="1" applyFont="1" applyFill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7" fontId="3" fillId="34" borderId="0" xfId="0" applyNumberFormat="1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177" fontId="3" fillId="0" borderId="23" xfId="0" applyNumberFormat="1" applyFont="1" applyBorder="1" applyAlignment="1" applyProtection="1">
      <alignment vertical="center"/>
      <protection/>
    </xf>
    <xf numFmtId="177" fontId="3" fillId="0" borderId="31" xfId="0" applyNumberFormat="1" applyFont="1" applyBorder="1" applyAlignment="1" applyProtection="1">
      <alignment vertical="center"/>
      <protection/>
    </xf>
    <xf numFmtId="177" fontId="3" fillId="0" borderId="24" xfId="0" applyNumberFormat="1" applyFont="1" applyBorder="1" applyAlignment="1" applyProtection="1">
      <alignment vertical="center"/>
      <protection/>
    </xf>
    <xf numFmtId="177" fontId="3" fillId="0" borderId="32" xfId="0" applyNumberFormat="1" applyFont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 shrinkToFit="1"/>
      <protection/>
    </xf>
    <xf numFmtId="0" fontId="9" fillId="34" borderId="0" xfId="0" applyFont="1" applyFill="1" applyBorder="1" applyAlignment="1" applyProtection="1">
      <alignment horizontal="distributed" vertical="center"/>
      <protection/>
    </xf>
    <xf numFmtId="188" fontId="3" fillId="33" borderId="26" xfId="0" applyNumberFormat="1" applyFont="1" applyFill="1" applyBorder="1" applyAlignment="1" applyProtection="1">
      <alignment horizontal="left" vertical="center"/>
      <protection/>
    </xf>
    <xf numFmtId="188" fontId="3" fillId="33" borderId="0" xfId="0" applyNumberFormat="1" applyFont="1" applyFill="1" applyBorder="1" applyAlignment="1" applyProtection="1">
      <alignment horizontal="left" vertical="center"/>
      <protection/>
    </xf>
    <xf numFmtId="188" fontId="3" fillId="33" borderId="27" xfId="0" applyNumberFormat="1" applyFont="1" applyFill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7" borderId="28" xfId="0" applyFont="1" applyFill="1" applyBorder="1" applyAlignment="1" applyProtection="1">
      <alignment horizontal="left" vertical="center" wrapText="1" shrinkToFit="1"/>
      <protection locked="0"/>
    </xf>
    <xf numFmtId="0" fontId="3" fillId="7" borderId="29" xfId="0" applyFont="1" applyFill="1" applyBorder="1" applyAlignment="1" applyProtection="1">
      <alignment horizontal="left" vertical="center" shrinkToFit="1"/>
      <protection locked="0"/>
    </xf>
    <xf numFmtId="0" fontId="3" fillId="7" borderId="30" xfId="0" applyFont="1" applyFill="1" applyBorder="1" applyAlignment="1" applyProtection="1">
      <alignment horizontal="left" vertical="center" shrinkToFit="1"/>
      <protection locked="0"/>
    </xf>
    <xf numFmtId="177" fontId="3" fillId="34" borderId="0" xfId="0" applyNumberFormat="1" applyFont="1" applyFill="1" applyBorder="1" applyAlignment="1" applyProtection="1">
      <alignment horizontal="left" vertical="center" indent="2" shrinkToFit="1"/>
      <protection/>
    </xf>
    <xf numFmtId="0" fontId="3" fillId="34" borderId="0" xfId="0" applyFont="1" applyFill="1" applyBorder="1" applyAlignment="1" applyProtection="1">
      <alignment horizontal="left" vertical="center" indent="2" shrinkToFit="1"/>
      <protection/>
    </xf>
    <xf numFmtId="177" fontId="3" fillId="0" borderId="34" xfId="0" applyNumberFormat="1" applyFont="1" applyBorder="1" applyAlignment="1" applyProtection="1">
      <alignment vertical="center"/>
      <protection/>
    </xf>
    <xf numFmtId="0" fontId="3" fillId="7" borderId="35" xfId="0" applyFont="1" applyFill="1" applyBorder="1" applyAlignment="1" applyProtection="1">
      <alignment vertical="center"/>
      <protection locked="0"/>
    </xf>
    <xf numFmtId="0" fontId="3" fillId="7" borderId="36" xfId="0" applyFont="1" applyFill="1" applyBorder="1" applyAlignment="1" applyProtection="1">
      <alignment vertical="center"/>
      <protection locked="0"/>
    </xf>
    <xf numFmtId="0" fontId="3" fillId="7" borderId="37" xfId="0" applyFont="1" applyFill="1" applyBorder="1" applyAlignment="1" applyProtection="1">
      <alignment vertical="center"/>
      <protection locked="0"/>
    </xf>
    <xf numFmtId="188" fontId="3" fillId="7" borderId="26" xfId="0" applyNumberFormat="1" applyFont="1" applyFill="1" applyBorder="1" applyAlignment="1" applyProtection="1">
      <alignment horizontal="left" vertical="center"/>
      <protection locked="0"/>
    </xf>
    <xf numFmtId="188" fontId="3" fillId="7" borderId="0" xfId="0" applyNumberFormat="1" applyFont="1" applyFill="1" applyBorder="1" applyAlignment="1" applyProtection="1">
      <alignment horizontal="left" vertical="center"/>
      <protection locked="0"/>
    </xf>
    <xf numFmtId="188" fontId="3" fillId="7" borderId="27" xfId="0" applyNumberFormat="1" applyFont="1" applyFill="1" applyBorder="1" applyAlignment="1" applyProtection="1">
      <alignment horizontal="left" vertical="center"/>
      <protection locked="0"/>
    </xf>
    <xf numFmtId="177" fontId="3" fillId="0" borderId="38" xfId="0" applyNumberFormat="1" applyFont="1" applyBorder="1" applyAlignment="1" applyProtection="1">
      <alignment horizontal="center" vertical="center"/>
      <protection/>
    </xf>
    <xf numFmtId="177" fontId="3" fillId="0" borderId="21" xfId="0" applyNumberFormat="1" applyFont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 applyProtection="1">
      <alignment horizontal="center" vertical="center"/>
      <protection/>
    </xf>
    <xf numFmtId="17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7" fontId="3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177" fontId="3" fillId="0" borderId="13" xfId="0" applyNumberFormat="1" applyFont="1" applyBorder="1" applyAlignment="1" applyProtection="1">
      <alignment horizontal="right" vertical="center"/>
      <protection/>
    </xf>
    <xf numFmtId="177" fontId="3" fillId="0" borderId="41" xfId="0" applyNumberFormat="1" applyFont="1" applyBorder="1" applyAlignment="1" applyProtection="1">
      <alignment horizontal="right" vertical="center"/>
      <protection/>
    </xf>
    <xf numFmtId="0" fontId="3" fillId="7" borderId="2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27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distributed" vertical="center"/>
      <protection/>
    </xf>
    <xf numFmtId="0" fontId="9" fillId="0" borderId="35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/>
      <protection/>
    </xf>
    <xf numFmtId="180" fontId="3" fillId="33" borderId="43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Border="1" applyAlignment="1" applyProtection="1">
      <alignment horizontal="center" vertical="center" wrapText="1"/>
      <protection/>
    </xf>
    <xf numFmtId="177" fontId="3" fillId="0" borderId="15" xfId="0" applyNumberFormat="1" applyFont="1" applyBorder="1" applyAlignment="1" applyProtection="1">
      <alignment horizontal="center" vertical="center" wrapText="1"/>
      <protection/>
    </xf>
    <xf numFmtId="177" fontId="3" fillId="0" borderId="40" xfId="0" applyNumberFormat="1" applyFont="1" applyBorder="1" applyAlignment="1" applyProtection="1">
      <alignment horizontal="center" vertical="center" wrapText="1"/>
      <protection/>
    </xf>
    <xf numFmtId="177" fontId="3" fillId="0" borderId="23" xfId="0" applyNumberFormat="1" applyFont="1" applyBorder="1" applyAlignment="1" applyProtection="1">
      <alignment horizontal="center" vertical="center" wrapText="1"/>
      <protection/>
    </xf>
    <xf numFmtId="177" fontId="3" fillId="0" borderId="44" xfId="0" applyNumberFormat="1" applyFont="1" applyBorder="1" applyAlignment="1" applyProtection="1">
      <alignment horizontal="center" vertical="center" wrapText="1"/>
      <protection/>
    </xf>
    <xf numFmtId="49" fontId="3" fillId="7" borderId="0" xfId="0" applyNumberFormat="1" applyFont="1" applyFill="1" applyAlignment="1" applyProtection="1">
      <alignment horizontal="right" vertical="center" indent="1"/>
      <protection locked="0"/>
    </xf>
    <xf numFmtId="185" fontId="3" fillId="33" borderId="45" xfId="0" applyNumberFormat="1" applyFont="1" applyFill="1" applyBorder="1" applyAlignment="1" applyProtection="1">
      <alignment horizontal="center" vertical="center"/>
      <protection/>
    </xf>
    <xf numFmtId="184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6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182" fontId="3" fillId="33" borderId="28" xfId="0" applyNumberFormat="1" applyFont="1" applyFill="1" applyBorder="1" applyAlignment="1" applyProtection="1">
      <alignment horizontal="center" vertical="center"/>
      <protection/>
    </xf>
    <xf numFmtId="182" fontId="3" fillId="33" borderId="30" xfId="0" applyNumberFormat="1" applyFont="1" applyFill="1" applyBorder="1" applyAlignment="1" applyProtection="1">
      <alignment horizontal="center" vertical="center"/>
      <protection/>
    </xf>
    <xf numFmtId="38" fontId="3" fillId="33" borderId="45" xfId="49" applyFont="1" applyFill="1" applyBorder="1" applyAlignment="1" applyProtection="1">
      <alignment horizontal="center" vertical="center"/>
      <protection/>
    </xf>
    <xf numFmtId="183" fontId="3" fillId="33" borderId="45" xfId="0" applyNumberFormat="1" applyFont="1" applyFill="1" applyBorder="1" applyAlignment="1" applyProtection="1">
      <alignment horizontal="center" vertical="center"/>
      <protection/>
    </xf>
    <xf numFmtId="177" fontId="3" fillId="0" borderId="28" xfId="0" applyNumberFormat="1" applyFont="1" applyFill="1" applyBorder="1" applyAlignment="1" applyProtection="1">
      <alignment vertical="center" shrinkToFit="1"/>
      <protection/>
    </xf>
    <xf numFmtId="177" fontId="3" fillId="0" borderId="29" xfId="0" applyNumberFormat="1" applyFont="1" applyFill="1" applyBorder="1" applyAlignment="1" applyProtection="1">
      <alignment vertical="center" shrinkToFit="1"/>
      <protection/>
    </xf>
    <xf numFmtId="177" fontId="3" fillId="0" borderId="30" xfId="0" applyNumberFormat="1" applyFont="1" applyFill="1" applyBorder="1" applyAlignment="1" applyProtection="1">
      <alignment vertical="center" shrinkToFit="1"/>
      <protection/>
    </xf>
    <xf numFmtId="182" fontId="3" fillId="33" borderId="42" xfId="0" applyNumberFormat="1" applyFont="1" applyFill="1" applyBorder="1" applyAlignment="1" applyProtection="1">
      <alignment horizontal="center" vertical="center"/>
      <protection/>
    </xf>
    <xf numFmtId="177" fontId="3" fillId="0" borderId="25" xfId="0" applyNumberFormat="1" applyFont="1" applyBorder="1" applyAlignment="1" applyProtection="1">
      <alignment horizontal="right" vertical="center"/>
      <protection/>
    </xf>
    <xf numFmtId="177" fontId="3" fillId="0" borderId="46" xfId="0" applyNumberFormat="1" applyFont="1" applyBorder="1" applyAlignment="1" applyProtection="1">
      <alignment horizontal="right" vertical="center"/>
      <protection/>
    </xf>
    <xf numFmtId="177" fontId="3" fillId="0" borderId="44" xfId="0" applyNumberFormat="1" applyFont="1" applyBorder="1" applyAlignment="1" applyProtection="1">
      <alignment vertical="center"/>
      <protection/>
    </xf>
    <xf numFmtId="177" fontId="3" fillId="0" borderId="47" xfId="0" applyNumberFormat="1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horizontal="distributed" vertical="center" indent="13"/>
      <protection/>
    </xf>
    <xf numFmtId="0" fontId="3" fillId="0" borderId="36" xfId="0" applyFont="1" applyBorder="1" applyAlignment="1" applyProtection="1">
      <alignment horizontal="distributed" vertical="center" indent="13"/>
      <protection/>
    </xf>
    <xf numFmtId="0" fontId="3" fillId="0" borderId="37" xfId="0" applyFont="1" applyBorder="1" applyAlignment="1" applyProtection="1">
      <alignment horizontal="distributed" vertical="center" indent="13"/>
      <protection/>
    </xf>
    <xf numFmtId="177" fontId="3" fillId="0" borderId="48" xfId="0" applyNumberFormat="1" applyFont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177" fontId="2" fillId="0" borderId="49" xfId="0" applyNumberFormat="1" applyFont="1" applyBorder="1" applyAlignment="1" applyProtection="1">
      <alignment horizontal="right" vertical="center"/>
      <protection/>
    </xf>
    <xf numFmtId="191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27" xfId="0" applyNumberFormat="1" applyFont="1" applyFill="1" applyBorder="1" applyAlignment="1" applyProtection="1">
      <alignment horizontal="left" vertical="center"/>
      <protection/>
    </xf>
    <xf numFmtId="187" fontId="3" fillId="7" borderId="0" xfId="0" applyNumberFormat="1" applyFont="1" applyFill="1" applyAlignment="1" applyProtection="1">
      <alignment horizontal="right" vertical="center" indent="1"/>
      <protection locked="0"/>
    </xf>
    <xf numFmtId="177" fontId="3" fillId="34" borderId="0" xfId="0" applyNumberFormat="1" applyFont="1" applyFill="1" applyBorder="1" applyAlignment="1" applyProtection="1">
      <alignment horizontal="left" vertical="center" indent="2" shrinkToFit="1"/>
      <protection locked="0"/>
    </xf>
    <xf numFmtId="0" fontId="3" fillId="34" borderId="0" xfId="0" applyFont="1" applyFill="1" applyBorder="1" applyAlignment="1" applyProtection="1">
      <alignment horizontal="left" vertical="center" indent="2" shrinkToFit="1"/>
      <protection locked="0"/>
    </xf>
    <xf numFmtId="0" fontId="50" fillId="10" borderId="0" xfId="0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5"/>
  <sheetViews>
    <sheetView zoomScale="90" zoomScaleNormal="90" zoomScaleSheetLayoutView="100" zoomScalePageLayoutView="0" workbookViewId="0" topLeftCell="A1">
      <pane xSplit="16" ySplit="7" topLeftCell="Q17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H10" sqref="H10:L10"/>
    </sheetView>
  </sheetViews>
  <sheetFormatPr defaultColWidth="9.00390625" defaultRowHeight="13.5"/>
  <cols>
    <col min="1" max="1" width="4.625" style="3" customWidth="1"/>
    <col min="2" max="2" width="7.25390625" style="4" customWidth="1"/>
    <col min="3" max="3" width="7.50390625" style="4" customWidth="1"/>
    <col min="4" max="4" width="8.875" style="4" customWidth="1"/>
    <col min="5" max="5" width="7.50390625" style="4" customWidth="1"/>
    <col min="6" max="6" width="10.25390625" style="4" customWidth="1"/>
    <col min="7" max="7" width="4.75390625" style="3" customWidth="1"/>
    <col min="8" max="8" width="9.25390625" style="4" customWidth="1"/>
    <col min="9" max="9" width="7.875" style="4" customWidth="1"/>
    <col min="10" max="10" width="8.625" style="4" customWidth="1"/>
    <col min="11" max="11" width="5.125" style="4" customWidth="1"/>
    <col min="12" max="12" width="3.00390625" style="4" customWidth="1"/>
    <col min="13" max="13" width="5.875" style="4" customWidth="1"/>
    <col min="14" max="14" width="4.125" style="4" customWidth="1"/>
    <col min="15" max="15" width="9.00390625" style="3" customWidth="1"/>
    <col min="16" max="16" width="9.125" style="3" customWidth="1"/>
    <col min="17" max="17" width="5.125" style="3" customWidth="1"/>
    <col min="18" max="16384" width="9.00390625" style="3" customWidth="1"/>
  </cols>
  <sheetData>
    <row r="1" spans="1:16" ht="12" customHeight="1">
      <c r="A1" s="33"/>
      <c r="B1" s="34"/>
      <c r="C1" s="34"/>
      <c r="D1" s="34"/>
      <c r="E1" s="34"/>
      <c r="F1" s="34"/>
      <c r="G1" s="33"/>
      <c r="H1" s="34"/>
      <c r="I1" s="34"/>
      <c r="J1" s="34"/>
      <c r="K1" s="34"/>
      <c r="L1" s="34"/>
      <c r="M1" s="34"/>
      <c r="N1" s="34"/>
      <c r="O1" s="33"/>
      <c r="P1" s="33"/>
    </row>
    <row r="2" spans="1:16" ht="18.75" customHeight="1">
      <c r="A2" s="35"/>
      <c r="B2" s="36"/>
      <c r="C2" s="36"/>
      <c r="D2" s="36"/>
      <c r="E2" s="36"/>
      <c r="F2" s="36"/>
      <c r="G2" s="35"/>
      <c r="H2" s="36"/>
      <c r="I2" s="35"/>
      <c r="J2" s="37" t="s">
        <v>44</v>
      </c>
      <c r="K2" s="39">
        <v>2</v>
      </c>
      <c r="L2" s="38" t="s">
        <v>0</v>
      </c>
      <c r="M2" s="40">
        <v>3</v>
      </c>
      <c r="N2" s="36" t="s">
        <v>6</v>
      </c>
      <c r="O2" s="33"/>
      <c r="P2" s="33"/>
    </row>
    <row r="3" spans="1:16" ht="18.75" customHeight="1">
      <c r="A3" s="35"/>
      <c r="B3" s="36"/>
      <c r="C3" s="36"/>
      <c r="D3" s="36"/>
      <c r="E3" s="36"/>
      <c r="F3" s="36"/>
      <c r="G3" s="35"/>
      <c r="H3" s="36"/>
      <c r="I3" s="35"/>
      <c r="J3" s="37" t="s">
        <v>44</v>
      </c>
      <c r="K3" s="39">
        <v>2</v>
      </c>
      <c r="L3" s="38" t="s">
        <v>0</v>
      </c>
      <c r="M3" s="40">
        <v>4</v>
      </c>
      <c r="N3" s="36" t="s">
        <v>25</v>
      </c>
      <c r="O3" s="33"/>
      <c r="P3" s="33"/>
    </row>
    <row r="4" spans="1:16" ht="21" customHeight="1">
      <c r="A4" s="1"/>
      <c r="B4" s="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3"/>
      <c r="P4" s="33"/>
    </row>
    <row r="5" spans="1:16" ht="26.25">
      <c r="A5" s="114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33"/>
      <c r="P5" s="33"/>
    </row>
    <row r="6" spans="1:16" ht="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3"/>
      <c r="P6" s="33"/>
    </row>
    <row r="7" spans="1:16" ht="21" customHeight="1">
      <c r="A7" s="28"/>
      <c r="B7" s="28"/>
      <c r="C7" s="28"/>
      <c r="D7" s="28"/>
      <c r="E7" s="28"/>
      <c r="F7" s="28"/>
      <c r="G7" s="28"/>
      <c r="H7" s="28"/>
      <c r="I7" s="28"/>
      <c r="J7" s="120" t="s">
        <v>45</v>
      </c>
      <c r="K7" s="120"/>
      <c r="L7" s="120"/>
      <c r="M7" s="120"/>
      <c r="N7" s="120"/>
      <c r="O7" s="33"/>
      <c r="P7" s="33"/>
    </row>
    <row r="8" spans="1:16" ht="21" customHeight="1">
      <c r="A8" s="28"/>
      <c r="B8" s="28" t="s">
        <v>29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33"/>
      <c r="P8" s="33"/>
    </row>
    <row r="9" spans="1:16" ht="21" customHeight="1">
      <c r="A9" s="28"/>
      <c r="B9" s="28"/>
      <c r="C9" s="28"/>
      <c r="D9" s="28"/>
      <c r="E9" s="28"/>
      <c r="F9" s="70" t="s">
        <v>2</v>
      </c>
      <c r="G9" s="70"/>
      <c r="H9" s="30"/>
      <c r="I9" s="28"/>
      <c r="J9" s="28"/>
      <c r="K9" s="28">
        <f>IF($J$14="","",$J$14)</f>
      </c>
      <c r="L9" s="28"/>
      <c r="M9" s="29"/>
      <c r="N9" s="29"/>
      <c r="O9" s="33"/>
      <c r="P9" s="33"/>
    </row>
    <row r="10" spans="1:16" ht="21" customHeight="1">
      <c r="A10" s="28"/>
      <c r="B10" s="28"/>
      <c r="C10" s="28"/>
      <c r="D10" s="28"/>
      <c r="E10" s="28"/>
      <c r="F10" s="71" t="s">
        <v>31</v>
      </c>
      <c r="G10" s="71"/>
      <c r="H10" s="87" t="str">
        <f>WIDECHAR(I20)</f>
        <v>西尾　一郎</v>
      </c>
      <c r="I10" s="88"/>
      <c r="J10" s="88"/>
      <c r="K10" s="88"/>
      <c r="L10" s="88"/>
      <c r="M10" s="42"/>
      <c r="N10" s="29"/>
      <c r="O10" s="33"/>
      <c r="P10" s="33"/>
    </row>
    <row r="11" spans="1:16" ht="21" customHeight="1">
      <c r="A11" s="28"/>
      <c r="B11" s="28"/>
      <c r="C11" s="28"/>
      <c r="D11" s="28"/>
      <c r="E11" s="28"/>
      <c r="F11" s="56" t="s">
        <v>36</v>
      </c>
      <c r="G11" s="28"/>
      <c r="H11" s="28"/>
      <c r="I11" s="28"/>
      <c r="J11" s="28"/>
      <c r="K11" s="28"/>
      <c r="L11" s="28"/>
      <c r="M11" s="29"/>
      <c r="N11" s="29"/>
      <c r="O11" s="33"/>
      <c r="P11" s="33"/>
    </row>
    <row r="12" spans="1:16" ht="21" customHeight="1">
      <c r="A12" s="28"/>
      <c r="B12" s="28" t="s">
        <v>26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/>
      <c r="O12" s="33"/>
      <c r="P12" s="33"/>
    </row>
    <row r="13" spans="1:16" ht="21" customHeight="1">
      <c r="A13" s="28"/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33"/>
      <c r="P13" s="33"/>
    </row>
    <row r="14" spans="1:16" ht="27.75" customHeight="1">
      <c r="A14" s="109" t="s">
        <v>3</v>
      </c>
      <c r="B14" s="109"/>
      <c r="C14" s="90" t="s">
        <v>40</v>
      </c>
      <c r="D14" s="91"/>
      <c r="E14" s="91"/>
      <c r="F14" s="92"/>
      <c r="G14" s="112" t="s">
        <v>15</v>
      </c>
      <c r="H14" s="112"/>
      <c r="I14" s="90" t="s">
        <v>33</v>
      </c>
      <c r="J14" s="91"/>
      <c r="K14" s="91"/>
      <c r="L14" s="91"/>
      <c r="M14" s="91"/>
      <c r="N14" s="92"/>
      <c r="O14" s="33"/>
      <c r="P14" s="33"/>
    </row>
    <row r="15" spans="1:16" ht="21" customHeight="1">
      <c r="A15" s="123" t="s">
        <v>23</v>
      </c>
      <c r="B15" s="124"/>
      <c r="C15" s="72" t="str">
        <f>IF('記載例'!$I$16="","",'記載例'!$I$16)</f>
        <v>444-0001</v>
      </c>
      <c r="D15" s="73"/>
      <c r="E15" s="73"/>
      <c r="F15" s="74"/>
      <c r="G15" s="78" t="s">
        <v>10</v>
      </c>
      <c r="H15" s="79"/>
      <c r="I15" s="75" t="s">
        <v>34</v>
      </c>
      <c r="J15" s="76"/>
      <c r="K15" s="76"/>
      <c r="L15" s="76"/>
      <c r="M15" s="76"/>
      <c r="N15" s="77"/>
      <c r="O15" s="33"/>
      <c r="P15" s="33"/>
    </row>
    <row r="16" spans="1:16" ht="21" customHeight="1">
      <c r="A16" s="125"/>
      <c r="B16" s="126"/>
      <c r="C16" s="72"/>
      <c r="D16" s="73"/>
      <c r="E16" s="73"/>
      <c r="F16" s="74"/>
      <c r="G16" s="80"/>
      <c r="H16" s="81"/>
      <c r="I16" s="93" t="s">
        <v>39</v>
      </c>
      <c r="J16" s="94"/>
      <c r="K16" s="94"/>
      <c r="L16" s="94"/>
      <c r="M16" s="94"/>
      <c r="N16" s="95"/>
      <c r="O16" s="33"/>
      <c r="P16" s="33"/>
    </row>
    <row r="17" spans="1:16" ht="33.75" customHeight="1">
      <c r="A17" s="125"/>
      <c r="B17" s="126"/>
      <c r="C17" s="60" t="str">
        <f>IF('記載例'!$I$17="","",'記載例'!$I$17)</f>
        <v>西尾市寄住町下田22番地</v>
      </c>
      <c r="D17" s="61"/>
      <c r="E17" s="61"/>
      <c r="F17" s="62"/>
      <c r="G17" s="80"/>
      <c r="H17" s="81"/>
      <c r="I17" s="106" t="s">
        <v>24</v>
      </c>
      <c r="J17" s="107"/>
      <c r="K17" s="107"/>
      <c r="L17" s="107"/>
      <c r="M17" s="107"/>
      <c r="N17" s="108"/>
      <c r="O17" s="33"/>
      <c r="P17" s="33"/>
    </row>
    <row r="18" spans="1:16" ht="8.25" customHeight="1">
      <c r="A18" s="125"/>
      <c r="B18" s="126"/>
      <c r="C18" s="60"/>
      <c r="D18" s="61"/>
      <c r="E18" s="61"/>
      <c r="F18" s="62"/>
      <c r="G18" s="80"/>
      <c r="H18" s="81"/>
      <c r="I18" s="133"/>
      <c r="J18" s="134"/>
      <c r="K18" s="134"/>
      <c r="L18" s="134"/>
      <c r="M18" s="134"/>
      <c r="N18" s="135"/>
      <c r="O18" s="33"/>
      <c r="P18" s="33"/>
    </row>
    <row r="19" spans="1:16" ht="21" customHeight="1">
      <c r="A19" s="125"/>
      <c r="B19" s="126"/>
      <c r="C19" s="60">
        <f>IF('記載例'!$I$18="","",'記載例'!$I$18)</f>
      </c>
      <c r="D19" s="61"/>
      <c r="E19" s="61"/>
      <c r="F19" s="62"/>
      <c r="G19" s="80"/>
      <c r="H19" s="81"/>
      <c r="I19" s="54" t="s">
        <v>35</v>
      </c>
      <c r="J19" s="26"/>
      <c r="K19" s="26"/>
      <c r="L19" s="26"/>
      <c r="M19" s="26"/>
      <c r="N19" s="27"/>
      <c r="O19" s="33"/>
      <c r="P19" s="33"/>
    </row>
    <row r="20" spans="1:16" ht="33" customHeight="1">
      <c r="A20" s="127"/>
      <c r="B20" s="128"/>
      <c r="C20" s="63"/>
      <c r="D20" s="64"/>
      <c r="E20" s="64"/>
      <c r="F20" s="65"/>
      <c r="G20" s="82"/>
      <c r="H20" s="83"/>
      <c r="I20" s="84" t="s">
        <v>32</v>
      </c>
      <c r="J20" s="85"/>
      <c r="K20" s="85"/>
      <c r="L20" s="85"/>
      <c r="M20" s="85"/>
      <c r="N20" s="86"/>
      <c r="O20" s="33"/>
      <c r="P20" s="33"/>
    </row>
    <row r="21" spans="1:16" ht="21" customHeight="1">
      <c r="A21" s="112" t="s">
        <v>12</v>
      </c>
      <c r="B21" s="112"/>
      <c r="C21" s="110" t="s">
        <v>30</v>
      </c>
      <c r="D21" s="111"/>
      <c r="E21" s="112" t="s">
        <v>14</v>
      </c>
      <c r="F21" s="112"/>
      <c r="G21" s="112" t="s">
        <v>8</v>
      </c>
      <c r="H21" s="112"/>
      <c r="I21" s="112" t="s">
        <v>13</v>
      </c>
      <c r="J21" s="112"/>
      <c r="K21" s="112"/>
      <c r="L21" s="112"/>
      <c r="M21" s="112"/>
      <c r="N21" s="112"/>
      <c r="O21" s="33"/>
      <c r="P21" s="33"/>
    </row>
    <row r="22" spans="1:16" ht="21" customHeight="1">
      <c r="A22" s="122">
        <f>IF(K2="","",K2)</f>
        <v>2</v>
      </c>
      <c r="B22" s="122"/>
      <c r="C22" s="113" t="s">
        <v>4</v>
      </c>
      <c r="D22" s="113"/>
      <c r="E22" s="113" t="s">
        <v>5</v>
      </c>
      <c r="F22" s="113"/>
      <c r="G22" s="113" t="s">
        <v>5</v>
      </c>
      <c r="H22" s="113"/>
      <c r="I22" s="136" t="str">
        <f>ASC(J3&amp;K3&amp;L3&amp;M3&amp;N3)</f>
        <v>令和2年4月申告分</v>
      </c>
      <c r="J22" s="136"/>
      <c r="K22" s="136"/>
      <c r="L22" s="136"/>
      <c r="M22" s="136"/>
      <c r="N22" s="136"/>
      <c r="O22" s="33"/>
      <c r="P22" s="33"/>
    </row>
    <row r="23" spans="1:16" ht="21" customHeight="1">
      <c r="A23" s="121">
        <f>IF(M2="","",M2)</f>
        <v>3</v>
      </c>
      <c r="B23" s="121"/>
      <c r="C23" s="132">
        <f>'記載例'!$K$44</f>
        <v>88</v>
      </c>
      <c r="D23" s="132"/>
      <c r="E23" s="131">
        <v>150</v>
      </c>
      <c r="F23" s="131"/>
      <c r="G23" s="129">
        <f>IF('記載例'!C23="","",'記載例'!C23*'記載例'!E23)</f>
        <v>13200</v>
      </c>
      <c r="H23" s="130"/>
      <c r="I23" s="136"/>
      <c r="J23" s="136"/>
      <c r="K23" s="136"/>
      <c r="L23" s="136"/>
      <c r="M23" s="136"/>
      <c r="N23" s="136"/>
      <c r="O23" s="33"/>
      <c r="P23" s="33"/>
    </row>
    <row r="24" spans="15:16" ht="12" customHeight="1">
      <c r="O24" s="33"/>
      <c r="P24" s="33"/>
    </row>
    <row r="25" spans="1:16" ht="23.25" customHeight="1">
      <c r="A25" s="141" t="str">
        <f>WIDECHAR(M2)&amp;"月分入湯税納入明細書"</f>
        <v>３月分入湯税納入明細書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33"/>
      <c r="P25" s="33"/>
    </row>
    <row r="26" spans="1:16" s="5" customFormat="1" ht="36" customHeight="1">
      <c r="A26" s="100" t="s">
        <v>1</v>
      </c>
      <c r="B26" s="31" t="s">
        <v>7</v>
      </c>
      <c r="C26" s="102" t="s">
        <v>21</v>
      </c>
      <c r="D26" s="103"/>
      <c r="E26" s="115" t="s">
        <v>22</v>
      </c>
      <c r="F26" s="144" t="s">
        <v>8</v>
      </c>
      <c r="G26" s="100" t="s">
        <v>1</v>
      </c>
      <c r="H26" s="31" t="s">
        <v>7</v>
      </c>
      <c r="I26" s="102" t="s">
        <v>21</v>
      </c>
      <c r="J26" s="103"/>
      <c r="K26" s="102" t="s">
        <v>22</v>
      </c>
      <c r="L26" s="117"/>
      <c r="M26" s="96" t="s">
        <v>8</v>
      </c>
      <c r="N26" s="97"/>
      <c r="O26" s="41"/>
      <c r="P26" s="41"/>
    </row>
    <row r="27" spans="1:16" s="5" customFormat="1" ht="31.5" customHeight="1">
      <c r="A27" s="101"/>
      <c r="B27" s="32" t="s">
        <v>18</v>
      </c>
      <c r="C27" s="6" t="s">
        <v>19</v>
      </c>
      <c r="D27" s="55" t="s">
        <v>20</v>
      </c>
      <c r="E27" s="116"/>
      <c r="F27" s="145"/>
      <c r="G27" s="101"/>
      <c r="H27" s="32" t="s">
        <v>18</v>
      </c>
      <c r="I27" s="6" t="s">
        <v>19</v>
      </c>
      <c r="J27" s="55" t="s">
        <v>20</v>
      </c>
      <c r="K27" s="118"/>
      <c r="L27" s="119"/>
      <c r="M27" s="98"/>
      <c r="N27" s="99"/>
      <c r="O27" s="41"/>
      <c r="P27" s="41"/>
    </row>
    <row r="28" spans="1:16" ht="13.5" customHeight="1">
      <c r="A28" s="7"/>
      <c r="B28" s="8" t="s">
        <v>4</v>
      </c>
      <c r="C28" s="9" t="s">
        <v>4</v>
      </c>
      <c r="D28" s="9" t="s">
        <v>4</v>
      </c>
      <c r="E28" s="8" t="s">
        <v>4</v>
      </c>
      <c r="F28" s="10" t="s">
        <v>5</v>
      </c>
      <c r="G28" s="11"/>
      <c r="H28" s="8" t="s">
        <v>4</v>
      </c>
      <c r="I28" s="9" t="s">
        <v>4</v>
      </c>
      <c r="J28" s="9" t="s">
        <v>4</v>
      </c>
      <c r="K28" s="146" t="s">
        <v>4</v>
      </c>
      <c r="L28" s="147"/>
      <c r="M28" s="104" t="s">
        <v>5</v>
      </c>
      <c r="N28" s="105"/>
      <c r="O28" s="33"/>
      <c r="P28" s="33"/>
    </row>
    <row r="29" spans="1:16" ht="19.5" customHeight="1">
      <c r="A29" s="12">
        <v>1</v>
      </c>
      <c r="B29" s="43">
        <v>10</v>
      </c>
      <c r="C29" s="44">
        <v>2</v>
      </c>
      <c r="D29" s="44">
        <v>2</v>
      </c>
      <c r="E29" s="13">
        <f>IF(B29="","",B29-C29-D29)</f>
        <v>6</v>
      </c>
      <c r="F29" s="14">
        <f aca="true" t="shared" si="0" ref="F29:F44">IF(B29="","",E29*150)</f>
        <v>900</v>
      </c>
      <c r="G29" s="15">
        <v>17</v>
      </c>
      <c r="H29" s="49"/>
      <c r="I29" s="50"/>
      <c r="J29" s="50"/>
      <c r="K29" s="66">
        <f>IF(H29="","",H29-I29-J29)</f>
      </c>
      <c r="L29" s="139"/>
      <c r="M29" s="66">
        <f>IF(H29="","",K29*150)</f>
      </c>
      <c r="N29" s="67"/>
      <c r="O29" s="33"/>
      <c r="P29" s="33"/>
    </row>
    <row r="30" spans="1:16" ht="19.5" customHeight="1">
      <c r="A30" s="16">
        <v>2</v>
      </c>
      <c r="B30" s="45">
        <v>15</v>
      </c>
      <c r="C30" s="46"/>
      <c r="D30" s="46"/>
      <c r="E30" s="17">
        <f aca="true" t="shared" si="1" ref="E30:E44">IF(B30="","",B30-C30-D30)</f>
        <v>15</v>
      </c>
      <c r="F30" s="18">
        <f t="shared" si="0"/>
        <v>2250</v>
      </c>
      <c r="G30" s="16">
        <v>18</v>
      </c>
      <c r="H30" s="51"/>
      <c r="I30" s="52"/>
      <c r="J30" s="52"/>
      <c r="K30" s="68">
        <f>IF(H30="","",H30-I30-J30)</f>
      </c>
      <c r="L30" s="89"/>
      <c r="M30" s="68">
        <f>IF(H30="","",K30*150)</f>
      </c>
      <c r="N30" s="69"/>
      <c r="O30" s="33"/>
      <c r="P30" s="33"/>
    </row>
    <row r="31" spans="1:16" ht="19.5" customHeight="1">
      <c r="A31" s="16">
        <v>3</v>
      </c>
      <c r="B31" s="45">
        <v>30</v>
      </c>
      <c r="C31" s="46">
        <v>5</v>
      </c>
      <c r="D31" s="46">
        <v>3</v>
      </c>
      <c r="E31" s="17">
        <f t="shared" si="1"/>
        <v>22</v>
      </c>
      <c r="F31" s="19">
        <f t="shared" si="0"/>
        <v>3300</v>
      </c>
      <c r="G31" s="15">
        <v>19</v>
      </c>
      <c r="H31" s="51"/>
      <c r="I31" s="52"/>
      <c r="J31" s="52"/>
      <c r="K31" s="68">
        <f aca="true" t="shared" si="2" ref="K31:K43">IF(H31="","",H31-I31-J31)</f>
      </c>
      <c r="L31" s="89"/>
      <c r="M31" s="68">
        <f aca="true" t="shared" si="3" ref="M31:M43">IF(H31="","",K31*150)</f>
      </c>
      <c r="N31" s="69"/>
      <c r="O31" s="33"/>
      <c r="P31" s="33"/>
    </row>
    <row r="32" spans="1:16" ht="19.5" customHeight="1">
      <c r="A32" s="16">
        <v>4</v>
      </c>
      <c r="B32" s="45">
        <v>12</v>
      </c>
      <c r="C32" s="46"/>
      <c r="D32" s="46"/>
      <c r="E32" s="17">
        <f t="shared" si="1"/>
        <v>12</v>
      </c>
      <c r="F32" s="18">
        <f t="shared" si="0"/>
        <v>1800</v>
      </c>
      <c r="G32" s="16">
        <v>20</v>
      </c>
      <c r="H32" s="51"/>
      <c r="I32" s="52"/>
      <c r="J32" s="52"/>
      <c r="K32" s="68">
        <f t="shared" si="2"/>
      </c>
      <c r="L32" s="89"/>
      <c r="M32" s="68">
        <f t="shared" si="3"/>
      </c>
      <c r="N32" s="69"/>
      <c r="O32" s="33"/>
      <c r="P32" s="33"/>
    </row>
    <row r="33" spans="1:16" ht="19.5" customHeight="1">
      <c r="A33" s="16">
        <v>5</v>
      </c>
      <c r="B33" s="45"/>
      <c r="C33" s="46"/>
      <c r="D33" s="46"/>
      <c r="E33" s="17">
        <f t="shared" si="1"/>
      </c>
      <c r="F33" s="18">
        <f t="shared" si="0"/>
      </c>
      <c r="G33" s="15">
        <v>21</v>
      </c>
      <c r="H33" s="51"/>
      <c r="I33" s="52"/>
      <c r="J33" s="52"/>
      <c r="K33" s="68">
        <f t="shared" si="2"/>
      </c>
      <c r="L33" s="89"/>
      <c r="M33" s="68">
        <f t="shared" si="3"/>
      </c>
      <c r="N33" s="69"/>
      <c r="O33" s="33"/>
      <c r="P33" s="33"/>
    </row>
    <row r="34" spans="1:16" ht="19.5" customHeight="1">
      <c r="A34" s="16">
        <v>6</v>
      </c>
      <c r="B34" s="45">
        <v>8</v>
      </c>
      <c r="C34" s="46"/>
      <c r="D34" s="46"/>
      <c r="E34" s="17">
        <f t="shared" si="1"/>
        <v>8</v>
      </c>
      <c r="F34" s="18">
        <f t="shared" si="0"/>
        <v>1200</v>
      </c>
      <c r="G34" s="16">
        <v>22</v>
      </c>
      <c r="H34" s="51"/>
      <c r="I34" s="52"/>
      <c r="J34" s="52"/>
      <c r="K34" s="68">
        <f t="shared" si="2"/>
      </c>
      <c r="L34" s="89"/>
      <c r="M34" s="68">
        <f t="shared" si="3"/>
      </c>
      <c r="N34" s="69"/>
      <c r="O34" s="33"/>
      <c r="P34" s="33"/>
    </row>
    <row r="35" spans="1:16" ht="19.5" customHeight="1">
      <c r="A35" s="16">
        <v>7</v>
      </c>
      <c r="B35" s="45">
        <v>25</v>
      </c>
      <c r="C35" s="46"/>
      <c r="D35" s="46"/>
      <c r="E35" s="17">
        <f t="shared" si="1"/>
        <v>25</v>
      </c>
      <c r="F35" s="18">
        <f t="shared" si="0"/>
        <v>3750</v>
      </c>
      <c r="G35" s="15">
        <v>23</v>
      </c>
      <c r="H35" s="51"/>
      <c r="I35" s="52"/>
      <c r="J35" s="52"/>
      <c r="K35" s="68">
        <f t="shared" si="2"/>
      </c>
      <c r="L35" s="89"/>
      <c r="M35" s="68">
        <f t="shared" si="3"/>
      </c>
      <c r="N35" s="69"/>
      <c r="O35" s="33"/>
      <c r="P35" s="33"/>
    </row>
    <row r="36" spans="1:16" ht="19.5" customHeight="1">
      <c r="A36" s="16">
        <v>8</v>
      </c>
      <c r="B36" s="45"/>
      <c r="C36" s="46"/>
      <c r="D36" s="46"/>
      <c r="E36" s="17">
        <f t="shared" si="1"/>
      </c>
      <c r="F36" s="18">
        <f t="shared" si="0"/>
      </c>
      <c r="G36" s="16">
        <v>24</v>
      </c>
      <c r="H36" s="51"/>
      <c r="I36" s="52"/>
      <c r="J36" s="52"/>
      <c r="K36" s="68">
        <f t="shared" si="2"/>
      </c>
      <c r="L36" s="89"/>
      <c r="M36" s="68">
        <f t="shared" si="3"/>
      </c>
      <c r="N36" s="69"/>
      <c r="O36" s="33"/>
      <c r="P36" s="33"/>
    </row>
    <row r="37" spans="1:16" ht="19.5" customHeight="1">
      <c r="A37" s="16">
        <v>9</v>
      </c>
      <c r="B37" s="45"/>
      <c r="C37" s="46"/>
      <c r="D37" s="46"/>
      <c r="E37" s="17">
        <f t="shared" si="1"/>
      </c>
      <c r="F37" s="18">
        <f t="shared" si="0"/>
      </c>
      <c r="G37" s="15">
        <v>25</v>
      </c>
      <c r="H37" s="51"/>
      <c r="I37" s="52"/>
      <c r="J37" s="52"/>
      <c r="K37" s="68">
        <f t="shared" si="2"/>
      </c>
      <c r="L37" s="89"/>
      <c r="M37" s="68">
        <f t="shared" si="3"/>
      </c>
      <c r="N37" s="69"/>
      <c r="O37" s="33"/>
      <c r="P37" s="33"/>
    </row>
    <row r="38" spans="1:16" ht="19.5" customHeight="1">
      <c r="A38" s="16">
        <v>10</v>
      </c>
      <c r="B38" s="45"/>
      <c r="C38" s="46"/>
      <c r="D38" s="46"/>
      <c r="E38" s="17">
        <f t="shared" si="1"/>
      </c>
      <c r="F38" s="18">
        <f t="shared" si="0"/>
      </c>
      <c r="G38" s="16">
        <v>26</v>
      </c>
      <c r="H38" s="51"/>
      <c r="I38" s="52"/>
      <c r="J38" s="52"/>
      <c r="K38" s="68">
        <f t="shared" si="2"/>
      </c>
      <c r="L38" s="89"/>
      <c r="M38" s="68">
        <f t="shared" si="3"/>
      </c>
      <c r="N38" s="69"/>
      <c r="O38" s="33"/>
      <c r="P38" s="33"/>
    </row>
    <row r="39" spans="1:16" ht="19.5" customHeight="1">
      <c r="A39" s="16">
        <v>11</v>
      </c>
      <c r="B39" s="45"/>
      <c r="C39" s="46"/>
      <c r="D39" s="46"/>
      <c r="E39" s="17">
        <f t="shared" si="1"/>
      </c>
      <c r="F39" s="18">
        <f t="shared" si="0"/>
      </c>
      <c r="G39" s="15">
        <v>27</v>
      </c>
      <c r="H39" s="51"/>
      <c r="I39" s="52"/>
      <c r="J39" s="52"/>
      <c r="K39" s="68">
        <f t="shared" si="2"/>
      </c>
      <c r="L39" s="89"/>
      <c r="M39" s="68">
        <f t="shared" si="3"/>
      </c>
      <c r="N39" s="69"/>
      <c r="O39" s="33"/>
      <c r="P39" s="33"/>
    </row>
    <row r="40" spans="1:16" ht="19.5" customHeight="1">
      <c r="A40" s="16">
        <v>12</v>
      </c>
      <c r="B40" s="45"/>
      <c r="C40" s="46"/>
      <c r="D40" s="46"/>
      <c r="E40" s="17">
        <f t="shared" si="1"/>
      </c>
      <c r="F40" s="18">
        <f t="shared" si="0"/>
      </c>
      <c r="G40" s="16">
        <v>28</v>
      </c>
      <c r="H40" s="51"/>
      <c r="I40" s="52"/>
      <c r="J40" s="52"/>
      <c r="K40" s="68">
        <f t="shared" si="2"/>
      </c>
      <c r="L40" s="89"/>
      <c r="M40" s="68">
        <f t="shared" si="3"/>
      </c>
      <c r="N40" s="69"/>
      <c r="O40" s="33"/>
      <c r="P40" s="33"/>
    </row>
    <row r="41" spans="1:16" ht="19.5" customHeight="1">
      <c r="A41" s="16">
        <v>13</v>
      </c>
      <c r="B41" s="45"/>
      <c r="C41" s="46"/>
      <c r="D41" s="46"/>
      <c r="E41" s="17">
        <f t="shared" si="1"/>
      </c>
      <c r="F41" s="18">
        <f t="shared" si="0"/>
      </c>
      <c r="G41" s="15">
        <v>29</v>
      </c>
      <c r="H41" s="51"/>
      <c r="I41" s="52"/>
      <c r="J41" s="52"/>
      <c r="K41" s="68">
        <f t="shared" si="2"/>
      </c>
      <c r="L41" s="89"/>
      <c r="M41" s="68">
        <f t="shared" si="3"/>
      </c>
      <c r="N41" s="69"/>
      <c r="O41" s="33"/>
      <c r="P41" s="33"/>
    </row>
    <row r="42" spans="1:16" ht="19.5" customHeight="1">
      <c r="A42" s="16">
        <v>14</v>
      </c>
      <c r="B42" s="45"/>
      <c r="C42" s="46"/>
      <c r="D42" s="46"/>
      <c r="E42" s="17">
        <f t="shared" si="1"/>
      </c>
      <c r="F42" s="18">
        <f t="shared" si="0"/>
      </c>
      <c r="G42" s="16">
        <v>30</v>
      </c>
      <c r="H42" s="51"/>
      <c r="I42" s="52"/>
      <c r="J42" s="52"/>
      <c r="K42" s="68">
        <f t="shared" si="2"/>
      </c>
      <c r="L42" s="89"/>
      <c r="M42" s="68">
        <f t="shared" si="3"/>
      </c>
      <c r="N42" s="69"/>
      <c r="O42" s="33"/>
      <c r="P42" s="33"/>
    </row>
    <row r="43" spans="1:16" ht="19.5" customHeight="1">
      <c r="A43" s="16">
        <v>15</v>
      </c>
      <c r="B43" s="45"/>
      <c r="C43" s="46"/>
      <c r="D43" s="46"/>
      <c r="E43" s="17">
        <f t="shared" si="1"/>
      </c>
      <c r="F43" s="18">
        <f t="shared" si="0"/>
      </c>
      <c r="G43" s="15">
        <v>31</v>
      </c>
      <c r="H43" s="51"/>
      <c r="I43" s="52"/>
      <c r="J43" s="52"/>
      <c r="K43" s="68">
        <f t="shared" si="2"/>
      </c>
      <c r="L43" s="89"/>
      <c r="M43" s="68">
        <f t="shared" si="3"/>
      </c>
      <c r="N43" s="69"/>
      <c r="O43" s="33"/>
      <c r="P43" s="33"/>
    </row>
    <row r="44" spans="1:16" ht="19.5" customHeight="1">
      <c r="A44" s="20">
        <v>16</v>
      </c>
      <c r="B44" s="47"/>
      <c r="C44" s="48"/>
      <c r="D44" s="48"/>
      <c r="E44" s="21">
        <f t="shared" si="1"/>
      </c>
      <c r="F44" s="22">
        <f t="shared" si="0"/>
      </c>
      <c r="G44" s="23" t="s">
        <v>9</v>
      </c>
      <c r="H44" s="21">
        <f>IF(A29="","",SUM(B29:B44,H29:H43))</f>
        <v>100</v>
      </c>
      <c r="I44" s="21">
        <f>IF(A29="","",SUM(C29:C44,I29:I43))</f>
        <v>7</v>
      </c>
      <c r="J44" s="21">
        <f>IF(B28="","",SUM(D29:D44,J29:J43))</f>
        <v>5</v>
      </c>
      <c r="K44" s="137">
        <f>IF(A29="","",SUM(K29:L43,E29:E44))</f>
        <v>88</v>
      </c>
      <c r="L44" s="140"/>
      <c r="M44" s="137">
        <f>IF(A29="","",SUM(F29:F44,M29:N43))</f>
        <v>13200</v>
      </c>
      <c r="N44" s="138"/>
      <c r="O44" s="33"/>
      <c r="P44" s="33"/>
    </row>
    <row r="45" spans="1:16" ht="4.5" customHeight="1">
      <c r="A45" s="25"/>
      <c r="B45" s="30"/>
      <c r="C45" s="30"/>
      <c r="D45" s="30"/>
      <c r="E45" s="30"/>
      <c r="F45" s="30"/>
      <c r="G45" s="25"/>
      <c r="H45" s="30"/>
      <c r="I45" s="30"/>
      <c r="J45" s="30"/>
      <c r="K45" s="30"/>
      <c r="L45" s="30"/>
      <c r="M45" s="30"/>
      <c r="N45" s="30"/>
      <c r="O45" s="33"/>
      <c r="P45" s="33"/>
    </row>
    <row r="46" spans="1:16" ht="13.5" customHeight="1">
      <c r="A46" s="3" t="s">
        <v>17</v>
      </c>
      <c r="B46" s="53"/>
      <c r="C46" s="30" t="s">
        <v>16</v>
      </c>
      <c r="D46" s="30"/>
      <c r="E46" s="30"/>
      <c r="F46" s="30"/>
      <c r="G46" s="25"/>
      <c r="H46" s="30"/>
      <c r="I46" s="30"/>
      <c r="J46" s="30"/>
      <c r="K46" s="30"/>
      <c r="L46" s="30"/>
      <c r="M46" s="30"/>
      <c r="N46" s="30"/>
      <c r="O46" s="33"/>
      <c r="P46" s="33"/>
    </row>
    <row r="47" spans="1:16" ht="13.5" customHeight="1">
      <c r="A47" s="33"/>
      <c r="B47" s="34"/>
      <c r="C47" s="34"/>
      <c r="D47" s="34"/>
      <c r="E47" s="34"/>
      <c r="F47" s="34"/>
      <c r="G47" s="33"/>
      <c r="H47" s="34"/>
      <c r="I47" s="34"/>
      <c r="J47" s="34"/>
      <c r="K47" s="34"/>
      <c r="L47" s="34"/>
      <c r="M47" s="34"/>
      <c r="N47" s="34"/>
      <c r="O47" s="33"/>
      <c r="P47" s="33"/>
    </row>
    <row r="48" spans="1:16" ht="13.5" customHeight="1">
      <c r="A48" s="33"/>
      <c r="B48" s="34"/>
      <c r="C48" s="34"/>
      <c r="D48" s="34"/>
      <c r="E48" s="34"/>
      <c r="F48" s="34"/>
      <c r="G48" s="33"/>
      <c r="H48" s="34"/>
      <c r="I48" s="34"/>
      <c r="J48" s="34"/>
      <c r="K48" s="34"/>
      <c r="L48" s="34"/>
      <c r="M48" s="34"/>
      <c r="N48" s="34"/>
      <c r="O48" s="33"/>
      <c r="P48" s="33"/>
    </row>
    <row r="49" spans="1:16" ht="13.5" customHeight="1">
      <c r="A49" s="33"/>
      <c r="B49" s="34"/>
      <c r="C49" s="34"/>
      <c r="D49" s="34"/>
      <c r="E49" s="34"/>
      <c r="F49" s="34"/>
      <c r="G49" s="33"/>
      <c r="H49" s="34"/>
      <c r="I49" s="34"/>
      <c r="J49" s="34"/>
      <c r="K49" s="34"/>
      <c r="L49" s="34"/>
      <c r="M49" s="34"/>
      <c r="N49" s="34"/>
      <c r="O49" s="33"/>
      <c r="P49" s="33"/>
    </row>
    <row r="50" spans="1:16" ht="13.5" customHeight="1">
      <c r="A50" s="33"/>
      <c r="B50" s="34"/>
      <c r="C50" s="34"/>
      <c r="D50" s="34"/>
      <c r="E50" s="34"/>
      <c r="F50" s="34"/>
      <c r="G50" s="33"/>
      <c r="H50" s="34"/>
      <c r="I50" s="34"/>
      <c r="J50" s="34"/>
      <c r="K50" s="34"/>
      <c r="L50" s="34"/>
      <c r="M50" s="34"/>
      <c r="N50" s="34"/>
      <c r="O50" s="33"/>
      <c r="P50" s="33"/>
    </row>
    <row r="51" spans="1:16" ht="13.5" customHeight="1">
      <c r="A51" s="33"/>
      <c r="B51" s="34"/>
      <c r="C51" s="34"/>
      <c r="D51" s="34"/>
      <c r="E51" s="34"/>
      <c r="F51" s="34"/>
      <c r="G51" s="33"/>
      <c r="H51" s="34"/>
      <c r="I51" s="34"/>
      <c r="J51" s="34"/>
      <c r="K51" s="34"/>
      <c r="L51" s="34"/>
      <c r="M51" s="34"/>
      <c r="N51" s="34"/>
      <c r="O51" s="33"/>
      <c r="P51" s="33"/>
    </row>
    <row r="52" spans="1:16" ht="12.75" customHeight="1">
      <c r="A52" s="33"/>
      <c r="B52" s="34"/>
      <c r="C52" s="34"/>
      <c r="D52" s="34"/>
      <c r="E52" s="34"/>
      <c r="F52" s="34"/>
      <c r="G52" s="33"/>
      <c r="H52" s="34"/>
      <c r="I52" s="34"/>
      <c r="J52" s="34"/>
      <c r="K52" s="34"/>
      <c r="L52" s="34"/>
      <c r="M52" s="34"/>
      <c r="N52" s="34"/>
      <c r="O52" s="33"/>
      <c r="P52" s="33"/>
    </row>
    <row r="53" spans="1:16" ht="12.75" customHeight="1">
      <c r="A53" s="33"/>
      <c r="B53" s="34"/>
      <c r="C53" s="34"/>
      <c r="D53" s="34"/>
      <c r="E53" s="34"/>
      <c r="F53" s="34"/>
      <c r="G53" s="33"/>
      <c r="H53" s="34"/>
      <c r="I53" s="34"/>
      <c r="J53" s="34"/>
      <c r="K53" s="34"/>
      <c r="L53" s="34"/>
      <c r="M53" s="34"/>
      <c r="N53" s="34"/>
      <c r="O53" s="33"/>
      <c r="P53" s="33"/>
    </row>
    <row r="54" spans="1:16" ht="12.75" customHeight="1">
      <c r="A54" s="33"/>
      <c r="B54" s="34"/>
      <c r="C54" s="34"/>
      <c r="D54" s="34"/>
      <c r="E54" s="34"/>
      <c r="F54" s="34"/>
      <c r="G54" s="33"/>
      <c r="H54" s="34"/>
      <c r="I54" s="34"/>
      <c r="J54" s="34"/>
      <c r="K54" s="34"/>
      <c r="L54" s="34"/>
      <c r="M54" s="34"/>
      <c r="N54" s="34"/>
      <c r="O54" s="33"/>
      <c r="P54" s="33"/>
    </row>
    <row r="55" spans="1:16" ht="12.75" customHeight="1">
      <c r="A55" s="33"/>
      <c r="B55" s="34"/>
      <c r="C55" s="34"/>
      <c r="D55" s="34"/>
      <c r="E55" s="34"/>
      <c r="F55" s="34"/>
      <c r="G55" s="33"/>
      <c r="H55" s="34"/>
      <c r="I55" s="34"/>
      <c r="J55" s="34"/>
      <c r="K55" s="34"/>
      <c r="L55" s="34"/>
      <c r="M55" s="34"/>
      <c r="N55" s="34"/>
      <c r="O55" s="33"/>
      <c r="P55" s="3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 sheet="1"/>
  <mergeCells count="76">
    <mergeCell ref="M38:N38"/>
    <mergeCell ref="A25:N25"/>
    <mergeCell ref="C26:D26"/>
    <mergeCell ref="M33:N33"/>
    <mergeCell ref="A26:A27"/>
    <mergeCell ref="F26:F27"/>
    <mergeCell ref="K30:L30"/>
    <mergeCell ref="K28:L28"/>
    <mergeCell ref="M35:N35"/>
    <mergeCell ref="A21:B21"/>
    <mergeCell ref="M44:N44"/>
    <mergeCell ref="K29:L29"/>
    <mergeCell ref="M43:N43"/>
    <mergeCell ref="K44:L44"/>
    <mergeCell ref="K42:L42"/>
    <mergeCell ref="M32:N32"/>
    <mergeCell ref="K43:L43"/>
    <mergeCell ref="M34:N34"/>
    <mergeCell ref="M42:N42"/>
    <mergeCell ref="A15:B20"/>
    <mergeCell ref="I21:N21"/>
    <mergeCell ref="G23:H23"/>
    <mergeCell ref="G22:H22"/>
    <mergeCell ref="G21:H21"/>
    <mergeCell ref="E23:F23"/>
    <mergeCell ref="C23:D23"/>
    <mergeCell ref="E22:F22"/>
    <mergeCell ref="I18:N18"/>
    <mergeCell ref="I22:N23"/>
    <mergeCell ref="C14:F14"/>
    <mergeCell ref="M36:N36"/>
    <mergeCell ref="M37:N37"/>
    <mergeCell ref="M39:N39"/>
    <mergeCell ref="A5:N5"/>
    <mergeCell ref="E26:E27"/>
    <mergeCell ref="K26:L27"/>
    <mergeCell ref="J7:N7"/>
    <mergeCell ref="A23:B23"/>
    <mergeCell ref="A22:B22"/>
    <mergeCell ref="A14:B14"/>
    <mergeCell ref="C21:D21"/>
    <mergeCell ref="E21:F21"/>
    <mergeCell ref="C22:D22"/>
    <mergeCell ref="K39:L39"/>
    <mergeCell ref="K34:L34"/>
    <mergeCell ref="K35:L35"/>
    <mergeCell ref="K36:L36"/>
    <mergeCell ref="K37:L37"/>
    <mergeCell ref="G14:H14"/>
    <mergeCell ref="I16:N16"/>
    <mergeCell ref="M30:N30"/>
    <mergeCell ref="M26:N27"/>
    <mergeCell ref="G26:G27"/>
    <mergeCell ref="I26:J26"/>
    <mergeCell ref="M28:N28"/>
    <mergeCell ref="I17:N17"/>
    <mergeCell ref="H10:L10"/>
    <mergeCell ref="M31:N31"/>
    <mergeCell ref="K40:L40"/>
    <mergeCell ref="K41:L41"/>
    <mergeCell ref="K31:L31"/>
    <mergeCell ref="K32:L32"/>
    <mergeCell ref="M40:N40"/>
    <mergeCell ref="K33:L33"/>
    <mergeCell ref="K38:L38"/>
    <mergeCell ref="I14:N14"/>
    <mergeCell ref="C17:F18"/>
    <mergeCell ref="C19:F20"/>
    <mergeCell ref="M29:N29"/>
    <mergeCell ref="M41:N41"/>
    <mergeCell ref="F9:G9"/>
    <mergeCell ref="F10:G10"/>
    <mergeCell ref="C15:F16"/>
    <mergeCell ref="I15:N15"/>
    <mergeCell ref="G15:H20"/>
    <mergeCell ref="I20:N20"/>
  </mergeCells>
  <dataValidations count="4">
    <dataValidation type="list" allowBlank="1" showInputMessage="1" sqref="J19:N19">
      <formula1>$Q$17:$Q$20</formula1>
    </dataValidation>
    <dataValidation type="list" allowBlank="1" showInputMessage="1" imeMode="hiragana" sqref="C14:F14">
      <formula1>"ホテル,旅館,民宿,　"</formula1>
    </dataValidation>
    <dataValidation allowBlank="1" showInputMessage="1" showErrorMessage="1" imeMode="off" sqref="K2:K3 M2:M3 I16:N16 B29:D44 H29:J43"/>
    <dataValidation allowBlank="1" showInputMessage="1" showErrorMessage="1" imeMode="hiragana" sqref="I14:N14 I17:N17 I20:N20"/>
  </dataValidations>
  <printOptions/>
  <pageMargins left="0.6692913385826772" right="0.2755905511811024" top="0.3937007874015748" bottom="0.4330708661417323" header="0.2362204724409449" footer="0.4330708661417323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  <pageSetUpPr fitToPage="1"/>
  </sheetPr>
  <dimension ref="A1:P55"/>
  <sheetViews>
    <sheetView tabSelected="1" zoomScale="90" zoomScaleNormal="90" zoomScaleSheetLayoutView="100" zoomScalePageLayoutView="0" workbookViewId="0" topLeftCell="A1">
      <pane xSplit="16" ySplit="7" topLeftCell="Q8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R13" sqref="R13"/>
    </sheetView>
  </sheetViews>
  <sheetFormatPr defaultColWidth="9.00390625" defaultRowHeight="13.5"/>
  <cols>
    <col min="1" max="1" width="4.625" style="3" customWidth="1"/>
    <col min="2" max="2" width="7.25390625" style="4" customWidth="1"/>
    <col min="3" max="3" width="7.50390625" style="4" customWidth="1"/>
    <col min="4" max="4" width="8.875" style="4" customWidth="1"/>
    <col min="5" max="5" width="7.50390625" style="4" customWidth="1"/>
    <col min="6" max="6" width="10.25390625" style="4" customWidth="1"/>
    <col min="7" max="7" width="4.75390625" style="3" customWidth="1"/>
    <col min="8" max="8" width="9.25390625" style="4" customWidth="1"/>
    <col min="9" max="9" width="7.875" style="4" customWidth="1"/>
    <col min="10" max="10" width="8.625" style="4" customWidth="1"/>
    <col min="11" max="11" width="5.125" style="4" customWidth="1"/>
    <col min="12" max="12" width="3.00390625" style="4" customWidth="1"/>
    <col min="13" max="13" width="5.875" style="4" customWidth="1"/>
    <col min="14" max="14" width="4.125" style="4" customWidth="1"/>
    <col min="15" max="15" width="9.00390625" style="3" customWidth="1"/>
    <col min="16" max="16" width="9.125" style="3" customWidth="1"/>
    <col min="17" max="17" width="5.125" style="3" customWidth="1"/>
    <col min="18" max="16384" width="9.00390625" style="3" customWidth="1"/>
  </cols>
  <sheetData>
    <row r="1" spans="1:16" ht="12" customHeight="1">
      <c r="A1" s="33"/>
      <c r="B1" s="34"/>
      <c r="C1" s="34"/>
      <c r="D1" s="34"/>
      <c r="E1" s="34"/>
      <c r="F1" s="34"/>
      <c r="G1" s="33"/>
      <c r="H1" s="34"/>
      <c r="I1" s="34"/>
      <c r="J1" s="34"/>
      <c r="K1" s="34"/>
      <c r="L1" s="34"/>
      <c r="M1" s="34"/>
      <c r="N1" s="34"/>
      <c r="O1" s="33"/>
      <c r="P1" s="33"/>
    </row>
    <row r="2" spans="1:16" ht="18.75" customHeight="1">
      <c r="A2" s="35"/>
      <c r="B2" s="36"/>
      <c r="C2" s="36"/>
      <c r="D2" s="36"/>
      <c r="E2" s="36"/>
      <c r="F2" s="36"/>
      <c r="G2" s="35"/>
      <c r="H2" s="36"/>
      <c r="I2" s="35"/>
      <c r="J2" s="37" t="s">
        <v>43</v>
      </c>
      <c r="K2" s="40" t="s">
        <v>37</v>
      </c>
      <c r="L2" s="38" t="s">
        <v>0</v>
      </c>
      <c r="M2" s="40" t="s">
        <v>41</v>
      </c>
      <c r="N2" s="36" t="s">
        <v>6</v>
      </c>
      <c r="O2" s="33"/>
      <c r="P2" s="155" t="s">
        <v>47</v>
      </c>
    </row>
    <row r="3" spans="1:16" ht="18.75" customHeight="1">
      <c r="A3" s="35"/>
      <c r="B3" s="36"/>
      <c r="C3" s="36"/>
      <c r="D3" s="36"/>
      <c r="E3" s="36"/>
      <c r="F3" s="36"/>
      <c r="G3" s="35"/>
      <c r="H3" s="36"/>
      <c r="I3" s="35"/>
      <c r="J3" s="37" t="s">
        <v>43</v>
      </c>
      <c r="K3" s="40" t="s">
        <v>38</v>
      </c>
      <c r="L3" s="38" t="s">
        <v>0</v>
      </c>
      <c r="M3" s="40" t="s">
        <v>38</v>
      </c>
      <c r="N3" s="36" t="s">
        <v>25</v>
      </c>
      <c r="O3" s="33"/>
      <c r="P3" s="155" t="s">
        <v>48</v>
      </c>
    </row>
    <row r="4" spans="1:16" ht="21" customHeight="1">
      <c r="A4" s="1"/>
      <c r="B4" s="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3"/>
      <c r="P4" s="33"/>
    </row>
    <row r="5" spans="1:16" ht="24">
      <c r="A5" s="114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33"/>
      <c r="P5" s="33"/>
    </row>
    <row r="6" spans="1:16" ht="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3"/>
      <c r="P6" s="33"/>
    </row>
    <row r="7" spans="1:16" ht="21" customHeight="1">
      <c r="A7" s="28"/>
      <c r="B7" s="28"/>
      <c r="C7" s="28"/>
      <c r="D7" s="28"/>
      <c r="E7" s="28"/>
      <c r="F7" s="28"/>
      <c r="G7" s="28"/>
      <c r="H7" s="28"/>
      <c r="I7" s="28"/>
      <c r="J7" s="152" t="s">
        <v>46</v>
      </c>
      <c r="K7" s="152"/>
      <c r="L7" s="152"/>
      <c r="M7" s="152"/>
      <c r="N7" s="152"/>
      <c r="O7" s="33"/>
      <c r="P7" s="33"/>
    </row>
    <row r="8" spans="1:16" ht="21" customHeight="1">
      <c r="A8" s="28"/>
      <c r="B8" s="28" t="s">
        <v>29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33"/>
      <c r="P8" s="33"/>
    </row>
    <row r="9" spans="1:16" ht="21" customHeight="1">
      <c r="A9" s="28"/>
      <c r="B9" s="28"/>
      <c r="C9" s="28"/>
      <c r="D9" s="28"/>
      <c r="E9" s="28"/>
      <c r="F9" s="70" t="s">
        <v>2</v>
      </c>
      <c r="G9" s="70"/>
      <c r="H9" s="57"/>
      <c r="I9" s="58"/>
      <c r="J9" s="58"/>
      <c r="K9" s="58">
        <f>IF($J$14="","",$J$14)</f>
      </c>
      <c r="L9" s="58"/>
      <c r="M9" s="29"/>
      <c r="N9" s="29"/>
      <c r="O9" s="33"/>
      <c r="P9" s="33"/>
    </row>
    <row r="10" spans="1:16" ht="21" customHeight="1">
      <c r="A10" s="28"/>
      <c r="B10" s="28"/>
      <c r="C10" s="28"/>
      <c r="D10" s="28"/>
      <c r="E10" s="28"/>
      <c r="F10" s="71" t="s">
        <v>31</v>
      </c>
      <c r="G10" s="71"/>
      <c r="H10" s="153"/>
      <c r="I10" s="154"/>
      <c r="J10" s="154"/>
      <c r="K10" s="154"/>
      <c r="L10" s="154"/>
      <c r="M10" s="42"/>
      <c r="N10" s="29"/>
      <c r="O10" s="33"/>
      <c r="P10" s="33"/>
    </row>
    <row r="11" spans="1:16" ht="21" customHeight="1">
      <c r="A11" s="28"/>
      <c r="B11" s="28"/>
      <c r="C11" s="28"/>
      <c r="D11" s="28"/>
      <c r="E11" s="28"/>
      <c r="F11" s="28" t="s">
        <v>36</v>
      </c>
      <c r="G11" s="28"/>
      <c r="H11" s="58"/>
      <c r="I11" s="58"/>
      <c r="J11" s="58"/>
      <c r="K11" s="58"/>
      <c r="L11" s="58"/>
      <c r="M11" s="59"/>
      <c r="N11" s="29"/>
      <c r="O11" s="33"/>
      <c r="P11" s="33"/>
    </row>
    <row r="12" spans="1:16" ht="21" customHeight="1">
      <c r="A12" s="28"/>
      <c r="B12" s="28" t="s">
        <v>26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/>
      <c r="O12" s="33"/>
      <c r="P12" s="33"/>
    </row>
    <row r="13" spans="1:16" ht="21" customHeight="1">
      <c r="A13" s="28"/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33"/>
      <c r="P13" s="33"/>
    </row>
    <row r="14" spans="1:16" ht="27.75" customHeight="1">
      <c r="A14" s="109" t="s">
        <v>3</v>
      </c>
      <c r="B14" s="109"/>
      <c r="C14" s="90" t="s">
        <v>42</v>
      </c>
      <c r="D14" s="91"/>
      <c r="E14" s="91"/>
      <c r="F14" s="92"/>
      <c r="G14" s="112" t="s">
        <v>15</v>
      </c>
      <c r="H14" s="112"/>
      <c r="I14" s="90"/>
      <c r="J14" s="91"/>
      <c r="K14" s="91"/>
      <c r="L14" s="91"/>
      <c r="M14" s="91"/>
      <c r="N14" s="92"/>
      <c r="O14" s="33"/>
      <c r="P14" s="33"/>
    </row>
    <row r="15" spans="1:16" ht="21" customHeight="1">
      <c r="A15" s="123" t="s">
        <v>23</v>
      </c>
      <c r="B15" s="124"/>
      <c r="C15" s="72">
        <f>IF($I$16="","",$I$16)</f>
      </c>
      <c r="D15" s="73"/>
      <c r="E15" s="73"/>
      <c r="F15" s="74"/>
      <c r="G15" s="78" t="s">
        <v>10</v>
      </c>
      <c r="H15" s="79"/>
      <c r="I15" s="75" t="s">
        <v>34</v>
      </c>
      <c r="J15" s="76"/>
      <c r="K15" s="76"/>
      <c r="L15" s="76"/>
      <c r="M15" s="76"/>
      <c r="N15" s="77"/>
      <c r="O15" s="33"/>
      <c r="P15" s="33"/>
    </row>
    <row r="16" spans="1:16" ht="21" customHeight="1">
      <c r="A16" s="125"/>
      <c r="B16" s="126"/>
      <c r="C16" s="72"/>
      <c r="D16" s="73"/>
      <c r="E16" s="73"/>
      <c r="F16" s="74"/>
      <c r="G16" s="80"/>
      <c r="H16" s="81"/>
      <c r="I16" s="93"/>
      <c r="J16" s="94"/>
      <c r="K16" s="94"/>
      <c r="L16" s="94"/>
      <c r="M16" s="94"/>
      <c r="N16" s="95"/>
      <c r="O16" s="33"/>
      <c r="P16" s="33"/>
    </row>
    <row r="17" spans="1:16" ht="33.75" customHeight="1">
      <c r="A17" s="125"/>
      <c r="B17" s="126"/>
      <c r="C17" s="149">
        <f>IF($I$17="","",$I$17)</f>
      </c>
      <c r="D17" s="150"/>
      <c r="E17" s="150"/>
      <c r="F17" s="151"/>
      <c r="G17" s="80"/>
      <c r="H17" s="81"/>
      <c r="I17" s="106"/>
      <c r="J17" s="107"/>
      <c r="K17" s="107"/>
      <c r="L17" s="107"/>
      <c r="M17" s="107"/>
      <c r="N17" s="108"/>
      <c r="O17" s="33"/>
      <c r="P17" s="33"/>
    </row>
    <row r="18" spans="1:16" ht="8.25" customHeight="1">
      <c r="A18" s="125"/>
      <c r="B18" s="126"/>
      <c r="C18" s="149"/>
      <c r="D18" s="150"/>
      <c r="E18" s="150"/>
      <c r="F18" s="151"/>
      <c r="G18" s="80"/>
      <c r="H18" s="81"/>
      <c r="I18" s="133"/>
      <c r="J18" s="134"/>
      <c r="K18" s="134"/>
      <c r="L18" s="134"/>
      <c r="M18" s="134"/>
      <c r="N18" s="135"/>
      <c r="O18" s="33"/>
      <c r="P18" s="33"/>
    </row>
    <row r="19" spans="1:16" ht="21" customHeight="1">
      <c r="A19" s="125"/>
      <c r="B19" s="126"/>
      <c r="C19" s="149">
        <f>IF($I$18="","",$I$18)</f>
      </c>
      <c r="D19" s="150"/>
      <c r="E19" s="150"/>
      <c r="F19" s="151"/>
      <c r="G19" s="80"/>
      <c r="H19" s="81"/>
      <c r="I19" s="54" t="s">
        <v>35</v>
      </c>
      <c r="J19" s="26"/>
      <c r="K19" s="26"/>
      <c r="L19" s="26"/>
      <c r="M19" s="26"/>
      <c r="N19" s="27"/>
      <c r="O19" s="33"/>
      <c r="P19" s="33"/>
    </row>
    <row r="20" spans="1:16" ht="33" customHeight="1">
      <c r="A20" s="127"/>
      <c r="B20" s="128"/>
      <c r="C20" s="149"/>
      <c r="D20" s="150"/>
      <c r="E20" s="150"/>
      <c r="F20" s="151"/>
      <c r="G20" s="82"/>
      <c r="H20" s="83"/>
      <c r="I20" s="84"/>
      <c r="J20" s="85"/>
      <c r="K20" s="85"/>
      <c r="L20" s="85"/>
      <c r="M20" s="85"/>
      <c r="N20" s="86"/>
      <c r="O20" s="33"/>
      <c r="P20" s="33"/>
    </row>
    <row r="21" spans="1:16" ht="21" customHeight="1">
      <c r="A21" s="112" t="s">
        <v>12</v>
      </c>
      <c r="B21" s="112"/>
      <c r="C21" s="110" t="s">
        <v>30</v>
      </c>
      <c r="D21" s="111"/>
      <c r="E21" s="112" t="s">
        <v>14</v>
      </c>
      <c r="F21" s="112"/>
      <c r="G21" s="112" t="s">
        <v>8</v>
      </c>
      <c r="H21" s="112"/>
      <c r="I21" s="112" t="s">
        <v>13</v>
      </c>
      <c r="J21" s="112"/>
      <c r="K21" s="112"/>
      <c r="L21" s="112"/>
      <c r="M21" s="112"/>
      <c r="N21" s="112"/>
      <c r="O21" s="33"/>
      <c r="P21" s="33"/>
    </row>
    <row r="22" spans="1:16" ht="21" customHeight="1">
      <c r="A22" s="148" t="str">
        <f>IF(K2="","",K2)</f>
        <v>○</v>
      </c>
      <c r="B22" s="148"/>
      <c r="C22" s="113" t="s">
        <v>4</v>
      </c>
      <c r="D22" s="113"/>
      <c r="E22" s="113" t="s">
        <v>5</v>
      </c>
      <c r="F22" s="113"/>
      <c r="G22" s="113" t="s">
        <v>5</v>
      </c>
      <c r="H22" s="113"/>
      <c r="I22" s="136" t="str">
        <f>ASC(J3&amp;K3&amp;L3&amp;M3&amp;N3)</f>
        <v>令和△年△月申告分</v>
      </c>
      <c r="J22" s="136"/>
      <c r="K22" s="136"/>
      <c r="L22" s="136"/>
      <c r="M22" s="136"/>
      <c r="N22" s="136"/>
      <c r="O22" s="33"/>
      <c r="P22" s="33"/>
    </row>
    <row r="23" spans="1:16" ht="21" customHeight="1">
      <c r="A23" s="121" t="str">
        <f>IF(M2="","",M2)</f>
        <v>○</v>
      </c>
      <c r="B23" s="121"/>
      <c r="C23" s="132">
        <f>'入力様式'!$K$44</f>
        <v>0</v>
      </c>
      <c r="D23" s="132"/>
      <c r="E23" s="131">
        <v>150</v>
      </c>
      <c r="F23" s="131"/>
      <c r="G23" s="129">
        <f>IF('入力様式'!C23="","",'入力様式'!C23*'入力様式'!E23)</f>
        <v>0</v>
      </c>
      <c r="H23" s="130"/>
      <c r="I23" s="136"/>
      <c r="J23" s="136"/>
      <c r="K23" s="136"/>
      <c r="L23" s="136"/>
      <c r="M23" s="136"/>
      <c r="N23" s="136"/>
      <c r="O23" s="33"/>
      <c r="P23" s="33"/>
    </row>
    <row r="24" spans="15:16" ht="12" customHeight="1">
      <c r="O24" s="33"/>
      <c r="P24" s="33"/>
    </row>
    <row r="25" spans="1:16" ht="23.25" customHeight="1">
      <c r="A25" s="141" t="str">
        <f>WIDECHAR(M2)&amp;"月分入湯税納入明細書"</f>
        <v>○月分入湯税納入明細書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33"/>
      <c r="P25" s="33"/>
    </row>
    <row r="26" spans="1:16" s="5" customFormat="1" ht="36" customHeight="1">
      <c r="A26" s="100" t="s">
        <v>1</v>
      </c>
      <c r="B26" s="31" t="s">
        <v>7</v>
      </c>
      <c r="C26" s="102" t="s">
        <v>21</v>
      </c>
      <c r="D26" s="103"/>
      <c r="E26" s="115" t="s">
        <v>22</v>
      </c>
      <c r="F26" s="144" t="s">
        <v>8</v>
      </c>
      <c r="G26" s="100" t="s">
        <v>1</v>
      </c>
      <c r="H26" s="31" t="s">
        <v>7</v>
      </c>
      <c r="I26" s="102" t="s">
        <v>21</v>
      </c>
      <c r="J26" s="103"/>
      <c r="K26" s="102" t="s">
        <v>22</v>
      </c>
      <c r="L26" s="117"/>
      <c r="M26" s="96" t="s">
        <v>8</v>
      </c>
      <c r="N26" s="97"/>
      <c r="O26" s="41"/>
      <c r="P26" s="41"/>
    </row>
    <row r="27" spans="1:16" s="5" customFormat="1" ht="31.5" customHeight="1">
      <c r="A27" s="101"/>
      <c r="B27" s="32" t="s">
        <v>18</v>
      </c>
      <c r="C27" s="6" t="s">
        <v>19</v>
      </c>
      <c r="D27" s="55" t="s">
        <v>20</v>
      </c>
      <c r="E27" s="116"/>
      <c r="F27" s="145"/>
      <c r="G27" s="101"/>
      <c r="H27" s="32" t="s">
        <v>18</v>
      </c>
      <c r="I27" s="6" t="s">
        <v>19</v>
      </c>
      <c r="J27" s="55" t="s">
        <v>20</v>
      </c>
      <c r="K27" s="118"/>
      <c r="L27" s="119"/>
      <c r="M27" s="98"/>
      <c r="N27" s="99"/>
      <c r="O27" s="41"/>
      <c r="P27" s="41"/>
    </row>
    <row r="28" spans="1:16" ht="13.5" customHeight="1">
      <c r="A28" s="7"/>
      <c r="B28" s="8" t="s">
        <v>4</v>
      </c>
      <c r="C28" s="9" t="s">
        <v>4</v>
      </c>
      <c r="D28" s="9" t="s">
        <v>4</v>
      </c>
      <c r="E28" s="8" t="s">
        <v>4</v>
      </c>
      <c r="F28" s="10" t="s">
        <v>5</v>
      </c>
      <c r="G28" s="11"/>
      <c r="H28" s="8" t="s">
        <v>4</v>
      </c>
      <c r="I28" s="9" t="s">
        <v>4</v>
      </c>
      <c r="J28" s="9" t="s">
        <v>4</v>
      </c>
      <c r="K28" s="146" t="s">
        <v>4</v>
      </c>
      <c r="L28" s="147"/>
      <c r="M28" s="104" t="s">
        <v>5</v>
      </c>
      <c r="N28" s="105"/>
      <c r="O28" s="33"/>
      <c r="P28" s="33"/>
    </row>
    <row r="29" spans="1:16" ht="19.5" customHeight="1">
      <c r="A29" s="12">
        <v>1</v>
      </c>
      <c r="B29" s="43"/>
      <c r="C29" s="44"/>
      <c r="D29" s="44"/>
      <c r="E29" s="13">
        <f aca="true" t="shared" si="0" ref="E29:E44">IF(B29="","",B29-C29-D29)</f>
      </c>
      <c r="F29" s="14">
        <f aca="true" t="shared" si="1" ref="F29:F44">IF(B29="","",E29*150)</f>
      </c>
      <c r="G29" s="15">
        <v>17</v>
      </c>
      <c r="H29" s="49"/>
      <c r="I29" s="50"/>
      <c r="J29" s="50"/>
      <c r="K29" s="66">
        <f>IF(H29="","",H29-I29-J29)</f>
      </c>
      <c r="L29" s="139"/>
      <c r="M29" s="66">
        <f>IF(H29="","",K29*150)</f>
      </c>
      <c r="N29" s="67"/>
      <c r="O29" s="33"/>
      <c r="P29" s="33"/>
    </row>
    <row r="30" spans="1:16" ht="19.5" customHeight="1">
      <c r="A30" s="16">
        <v>2</v>
      </c>
      <c r="B30" s="45"/>
      <c r="C30" s="46"/>
      <c r="D30" s="46"/>
      <c r="E30" s="17">
        <f t="shared" si="0"/>
      </c>
      <c r="F30" s="18">
        <f t="shared" si="1"/>
      </c>
      <c r="G30" s="16">
        <v>18</v>
      </c>
      <c r="H30" s="51"/>
      <c r="I30" s="52"/>
      <c r="J30" s="52"/>
      <c r="K30" s="68">
        <f>IF(H30="","",H30-I30-J30)</f>
      </c>
      <c r="L30" s="89"/>
      <c r="M30" s="68">
        <f>IF(H30="","",K30*150)</f>
      </c>
      <c r="N30" s="69"/>
      <c r="O30" s="33"/>
      <c r="P30" s="33"/>
    </row>
    <row r="31" spans="1:16" ht="19.5" customHeight="1">
      <c r="A31" s="16">
        <v>3</v>
      </c>
      <c r="B31" s="45"/>
      <c r="C31" s="46"/>
      <c r="D31" s="46"/>
      <c r="E31" s="17">
        <f t="shared" si="0"/>
      </c>
      <c r="F31" s="19">
        <f t="shared" si="1"/>
      </c>
      <c r="G31" s="15">
        <v>19</v>
      </c>
      <c r="H31" s="51"/>
      <c r="I31" s="52"/>
      <c r="J31" s="52"/>
      <c r="K31" s="68">
        <f aca="true" t="shared" si="2" ref="K31:K43">IF(H31="","",H31-I31-J31)</f>
      </c>
      <c r="L31" s="89"/>
      <c r="M31" s="68">
        <f aca="true" t="shared" si="3" ref="M31:M43">IF(H31="","",K31*150)</f>
      </c>
      <c r="N31" s="69"/>
      <c r="O31" s="33"/>
      <c r="P31" s="33"/>
    </row>
    <row r="32" spans="1:16" ht="19.5" customHeight="1">
      <c r="A32" s="16">
        <v>4</v>
      </c>
      <c r="B32" s="45"/>
      <c r="C32" s="46"/>
      <c r="D32" s="46"/>
      <c r="E32" s="17">
        <f t="shared" si="0"/>
      </c>
      <c r="F32" s="18">
        <f t="shared" si="1"/>
      </c>
      <c r="G32" s="16">
        <v>20</v>
      </c>
      <c r="H32" s="51"/>
      <c r="I32" s="52"/>
      <c r="J32" s="52"/>
      <c r="K32" s="68">
        <f t="shared" si="2"/>
      </c>
      <c r="L32" s="89"/>
      <c r="M32" s="68">
        <f t="shared" si="3"/>
      </c>
      <c r="N32" s="69"/>
      <c r="O32" s="33"/>
      <c r="P32" s="33"/>
    </row>
    <row r="33" spans="1:16" ht="19.5" customHeight="1">
      <c r="A33" s="16">
        <v>5</v>
      </c>
      <c r="B33" s="45"/>
      <c r="C33" s="46"/>
      <c r="D33" s="46"/>
      <c r="E33" s="17">
        <f t="shared" si="0"/>
      </c>
      <c r="F33" s="18">
        <f t="shared" si="1"/>
      </c>
      <c r="G33" s="15">
        <v>21</v>
      </c>
      <c r="H33" s="51"/>
      <c r="I33" s="52"/>
      <c r="J33" s="52"/>
      <c r="K33" s="68">
        <f t="shared" si="2"/>
      </c>
      <c r="L33" s="89"/>
      <c r="M33" s="68">
        <f t="shared" si="3"/>
      </c>
      <c r="N33" s="69"/>
      <c r="O33" s="33"/>
      <c r="P33" s="33"/>
    </row>
    <row r="34" spans="1:16" ht="19.5" customHeight="1">
      <c r="A34" s="16">
        <v>6</v>
      </c>
      <c r="B34" s="45"/>
      <c r="C34" s="46"/>
      <c r="D34" s="46"/>
      <c r="E34" s="17">
        <f t="shared" si="0"/>
      </c>
      <c r="F34" s="18">
        <f t="shared" si="1"/>
      </c>
      <c r="G34" s="16">
        <v>22</v>
      </c>
      <c r="H34" s="51"/>
      <c r="I34" s="52"/>
      <c r="J34" s="52"/>
      <c r="K34" s="68">
        <f t="shared" si="2"/>
      </c>
      <c r="L34" s="89"/>
      <c r="M34" s="68">
        <f t="shared" si="3"/>
      </c>
      <c r="N34" s="69"/>
      <c r="O34" s="33"/>
      <c r="P34" s="33"/>
    </row>
    <row r="35" spans="1:16" ht="19.5" customHeight="1">
      <c r="A35" s="16">
        <v>7</v>
      </c>
      <c r="B35" s="45"/>
      <c r="C35" s="46"/>
      <c r="D35" s="46"/>
      <c r="E35" s="17">
        <f t="shared" si="0"/>
      </c>
      <c r="F35" s="18">
        <f t="shared" si="1"/>
      </c>
      <c r="G35" s="15">
        <v>23</v>
      </c>
      <c r="H35" s="51"/>
      <c r="I35" s="52"/>
      <c r="J35" s="52"/>
      <c r="K35" s="68">
        <f t="shared" si="2"/>
      </c>
      <c r="L35" s="89"/>
      <c r="M35" s="68">
        <f t="shared" si="3"/>
      </c>
      <c r="N35" s="69"/>
      <c r="O35" s="33"/>
      <c r="P35" s="33"/>
    </row>
    <row r="36" spans="1:16" ht="19.5" customHeight="1">
      <c r="A36" s="16">
        <v>8</v>
      </c>
      <c r="B36" s="45"/>
      <c r="C36" s="46"/>
      <c r="D36" s="46"/>
      <c r="E36" s="17">
        <f t="shared" si="0"/>
      </c>
      <c r="F36" s="18">
        <f t="shared" si="1"/>
      </c>
      <c r="G36" s="16">
        <v>24</v>
      </c>
      <c r="H36" s="51"/>
      <c r="I36" s="52"/>
      <c r="J36" s="52"/>
      <c r="K36" s="68">
        <f t="shared" si="2"/>
      </c>
      <c r="L36" s="89"/>
      <c r="M36" s="68">
        <f t="shared" si="3"/>
      </c>
      <c r="N36" s="69"/>
      <c r="O36" s="33"/>
      <c r="P36" s="33"/>
    </row>
    <row r="37" spans="1:16" ht="19.5" customHeight="1">
      <c r="A37" s="16">
        <v>9</v>
      </c>
      <c r="B37" s="45"/>
      <c r="C37" s="46"/>
      <c r="D37" s="46"/>
      <c r="E37" s="17">
        <f t="shared" si="0"/>
      </c>
      <c r="F37" s="18">
        <f t="shared" si="1"/>
      </c>
      <c r="G37" s="15">
        <v>25</v>
      </c>
      <c r="H37" s="51"/>
      <c r="I37" s="52"/>
      <c r="J37" s="52"/>
      <c r="K37" s="68">
        <f t="shared" si="2"/>
      </c>
      <c r="L37" s="89"/>
      <c r="M37" s="68">
        <f t="shared" si="3"/>
      </c>
      <c r="N37" s="69"/>
      <c r="O37" s="33"/>
      <c r="P37" s="33"/>
    </row>
    <row r="38" spans="1:16" ht="19.5" customHeight="1">
      <c r="A38" s="16">
        <v>10</v>
      </c>
      <c r="B38" s="45"/>
      <c r="C38" s="46"/>
      <c r="D38" s="46"/>
      <c r="E38" s="17">
        <f t="shared" si="0"/>
      </c>
      <c r="F38" s="18">
        <f t="shared" si="1"/>
      </c>
      <c r="G38" s="16">
        <v>26</v>
      </c>
      <c r="H38" s="51"/>
      <c r="I38" s="52"/>
      <c r="J38" s="52"/>
      <c r="K38" s="68">
        <f t="shared" si="2"/>
      </c>
      <c r="L38" s="89"/>
      <c r="M38" s="68">
        <f t="shared" si="3"/>
      </c>
      <c r="N38" s="69"/>
      <c r="O38" s="33"/>
      <c r="P38" s="33"/>
    </row>
    <row r="39" spans="1:16" ht="19.5" customHeight="1">
      <c r="A39" s="16">
        <v>11</v>
      </c>
      <c r="B39" s="45"/>
      <c r="C39" s="46"/>
      <c r="D39" s="46"/>
      <c r="E39" s="17">
        <f t="shared" si="0"/>
      </c>
      <c r="F39" s="18">
        <f t="shared" si="1"/>
      </c>
      <c r="G39" s="15">
        <v>27</v>
      </c>
      <c r="H39" s="51"/>
      <c r="I39" s="52"/>
      <c r="J39" s="52"/>
      <c r="K39" s="68">
        <f t="shared" si="2"/>
      </c>
      <c r="L39" s="89"/>
      <c r="M39" s="68">
        <f t="shared" si="3"/>
      </c>
      <c r="N39" s="69"/>
      <c r="O39" s="33"/>
      <c r="P39" s="33"/>
    </row>
    <row r="40" spans="1:16" ht="19.5" customHeight="1">
      <c r="A40" s="16">
        <v>12</v>
      </c>
      <c r="B40" s="45"/>
      <c r="C40" s="46"/>
      <c r="D40" s="46"/>
      <c r="E40" s="17">
        <f t="shared" si="0"/>
      </c>
      <c r="F40" s="18">
        <f t="shared" si="1"/>
      </c>
      <c r="G40" s="16">
        <v>28</v>
      </c>
      <c r="H40" s="51"/>
      <c r="I40" s="52"/>
      <c r="J40" s="52"/>
      <c r="K40" s="68">
        <f t="shared" si="2"/>
      </c>
      <c r="L40" s="89"/>
      <c r="M40" s="68">
        <f t="shared" si="3"/>
      </c>
      <c r="N40" s="69"/>
      <c r="O40" s="33"/>
      <c r="P40" s="33"/>
    </row>
    <row r="41" spans="1:16" ht="19.5" customHeight="1">
      <c r="A41" s="16">
        <v>13</v>
      </c>
      <c r="B41" s="45"/>
      <c r="C41" s="46"/>
      <c r="D41" s="46"/>
      <c r="E41" s="17">
        <f t="shared" si="0"/>
      </c>
      <c r="F41" s="18">
        <f t="shared" si="1"/>
      </c>
      <c r="G41" s="15">
        <v>29</v>
      </c>
      <c r="H41" s="51"/>
      <c r="I41" s="52"/>
      <c r="J41" s="52"/>
      <c r="K41" s="68">
        <f t="shared" si="2"/>
      </c>
      <c r="L41" s="89"/>
      <c r="M41" s="68">
        <f t="shared" si="3"/>
      </c>
      <c r="N41" s="69"/>
      <c r="O41" s="33"/>
      <c r="P41" s="33"/>
    </row>
    <row r="42" spans="1:16" ht="19.5" customHeight="1">
      <c r="A42" s="16">
        <v>14</v>
      </c>
      <c r="B42" s="45"/>
      <c r="C42" s="46"/>
      <c r="D42" s="46"/>
      <c r="E42" s="17">
        <f t="shared" si="0"/>
      </c>
      <c r="F42" s="18">
        <f t="shared" si="1"/>
      </c>
      <c r="G42" s="16">
        <v>30</v>
      </c>
      <c r="H42" s="51"/>
      <c r="I42" s="52"/>
      <c r="J42" s="52"/>
      <c r="K42" s="68">
        <f t="shared" si="2"/>
      </c>
      <c r="L42" s="89"/>
      <c r="M42" s="68">
        <f t="shared" si="3"/>
      </c>
      <c r="N42" s="69"/>
      <c r="O42" s="33"/>
      <c r="P42" s="33"/>
    </row>
    <row r="43" spans="1:16" ht="19.5" customHeight="1">
      <c r="A43" s="16">
        <v>15</v>
      </c>
      <c r="B43" s="45"/>
      <c r="C43" s="46"/>
      <c r="D43" s="46"/>
      <c r="E43" s="17">
        <f t="shared" si="0"/>
      </c>
      <c r="F43" s="18">
        <f t="shared" si="1"/>
      </c>
      <c r="G43" s="15">
        <v>31</v>
      </c>
      <c r="H43" s="51"/>
      <c r="I43" s="52"/>
      <c r="J43" s="52"/>
      <c r="K43" s="68">
        <f t="shared" si="2"/>
      </c>
      <c r="L43" s="89"/>
      <c r="M43" s="68">
        <f t="shared" si="3"/>
      </c>
      <c r="N43" s="69"/>
      <c r="O43" s="33"/>
      <c r="P43" s="33"/>
    </row>
    <row r="44" spans="1:16" ht="19.5" customHeight="1">
      <c r="A44" s="20">
        <v>16</v>
      </c>
      <c r="B44" s="47"/>
      <c r="C44" s="48"/>
      <c r="D44" s="48"/>
      <c r="E44" s="21">
        <f t="shared" si="0"/>
      </c>
      <c r="F44" s="22">
        <f t="shared" si="1"/>
      </c>
      <c r="G44" s="23" t="s">
        <v>9</v>
      </c>
      <c r="H44" s="21">
        <f>IF(A29="","",SUM(B29:B44,H29:H43))</f>
        <v>0</v>
      </c>
      <c r="I44" s="21">
        <f>IF(A29="","",SUM(C29:C44,I29:I43))</f>
        <v>0</v>
      </c>
      <c r="J44" s="21">
        <f>IF(B28="","",SUM(D29:D44,J29:J43))</f>
        <v>0</v>
      </c>
      <c r="K44" s="137">
        <f>IF(A29="","",SUM(K29:L43,E29:E44))</f>
        <v>0</v>
      </c>
      <c r="L44" s="140"/>
      <c r="M44" s="137">
        <f>IF(A29="","",SUM(F29:F44,M29:N43))</f>
        <v>0</v>
      </c>
      <c r="N44" s="138"/>
      <c r="O44" s="33"/>
      <c r="P44" s="33"/>
    </row>
    <row r="45" spans="1:16" ht="4.5" customHeight="1">
      <c r="A45" s="25"/>
      <c r="B45" s="30"/>
      <c r="C45" s="30"/>
      <c r="D45" s="30"/>
      <c r="E45" s="30"/>
      <c r="F45" s="30"/>
      <c r="G45" s="25"/>
      <c r="H45" s="30"/>
      <c r="I45" s="30"/>
      <c r="J45" s="30"/>
      <c r="K45" s="30"/>
      <c r="L45" s="30"/>
      <c r="M45" s="30"/>
      <c r="N45" s="30"/>
      <c r="O45" s="33"/>
      <c r="P45" s="33"/>
    </row>
    <row r="46" spans="1:16" ht="13.5" customHeight="1">
      <c r="A46" s="3" t="s">
        <v>17</v>
      </c>
      <c r="B46" s="53"/>
      <c r="C46" s="30" t="s">
        <v>16</v>
      </c>
      <c r="D46" s="30"/>
      <c r="E46" s="30"/>
      <c r="F46" s="30"/>
      <c r="G46" s="25"/>
      <c r="H46" s="30"/>
      <c r="I46" s="30"/>
      <c r="J46" s="30"/>
      <c r="K46" s="30"/>
      <c r="L46" s="30"/>
      <c r="M46" s="30"/>
      <c r="N46" s="30"/>
      <c r="O46" s="33"/>
      <c r="P46" s="33"/>
    </row>
    <row r="47" spans="1:16" ht="13.5" customHeight="1">
      <c r="A47" s="33"/>
      <c r="B47" s="34"/>
      <c r="C47" s="34"/>
      <c r="D47" s="34"/>
      <c r="E47" s="34"/>
      <c r="F47" s="34"/>
      <c r="G47" s="33"/>
      <c r="H47" s="34"/>
      <c r="I47" s="34"/>
      <c r="J47" s="34"/>
      <c r="K47" s="34"/>
      <c r="L47" s="34"/>
      <c r="M47" s="34"/>
      <c r="N47" s="34"/>
      <c r="O47" s="33"/>
      <c r="P47" s="33"/>
    </row>
    <row r="48" spans="1:16" ht="13.5" customHeight="1">
      <c r="A48" s="33"/>
      <c r="B48" s="34"/>
      <c r="C48" s="34"/>
      <c r="D48" s="34"/>
      <c r="E48" s="34"/>
      <c r="F48" s="34"/>
      <c r="G48" s="33"/>
      <c r="H48" s="34"/>
      <c r="I48" s="34"/>
      <c r="J48" s="34"/>
      <c r="K48" s="34"/>
      <c r="L48" s="34"/>
      <c r="M48" s="34"/>
      <c r="N48" s="34"/>
      <c r="O48" s="33"/>
      <c r="P48" s="33"/>
    </row>
    <row r="49" spans="1:16" ht="13.5" customHeight="1">
      <c r="A49" s="33"/>
      <c r="B49" s="34"/>
      <c r="C49" s="34"/>
      <c r="D49" s="34"/>
      <c r="E49" s="34"/>
      <c r="F49" s="34"/>
      <c r="G49" s="33"/>
      <c r="H49" s="34"/>
      <c r="I49" s="34"/>
      <c r="J49" s="34"/>
      <c r="K49" s="34"/>
      <c r="L49" s="34"/>
      <c r="M49" s="34"/>
      <c r="N49" s="34"/>
      <c r="O49" s="33"/>
      <c r="P49" s="33"/>
    </row>
    <row r="50" spans="1:16" ht="13.5" customHeight="1">
      <c r="A50" s="33"/>
      <c r="B50" s="34"/>
      <c r="C50" s="34"/>
      <c r="D50" s="34"/>
      <c r="E50" s="34"/>
      <c r="F50" s="34"/>
      <c r="G50" s="33"/>
      <c r="H50" s="34"/>
      <c r="I50" s="34"/>
      <c r="J50" s="34"/>
      <c r="K50" s="34"/>
      <c r="L50" s="34"/>
      <c r="M50" s="34"/>
      <c r="N50" s="34"/>
      <c r="O50" s="33"/>
      <c r="P50" s="33"/>
    </row>
    <row r="51" spans="1:16" ht="13.5" customHeight="1">
      <c r="A51" s="33"/>
      <c r="B51" s="34"/>
      <c r="C51" s="34"/>
      <c r="D51" s="34"/>
      <c r="E51" s="34"/>
      <c r="F51" s="34"/>
      <c r="G51" s="33"/>
      <c r="H51" s="34"/>
      <c r="I51" s="34"/>
      <c r="J51" s="34"/>
      <c r="K51" s="34"/>
      <c r="L51" s="34"/>
      <c r="M51" s="34"/>
      <c r="N51" s="34"/>
      <c r="O51" s="33"/>
      <c r="P51" s="33"/>
    </row>
    <row r="52" spans="1:16" ht="12.75" customHeight="1">
      <c r="A52" s="33"/>
      <c r="B52" s="34"/>
      <c r="C52" s="34"/>
      <c r="D52" s="34"/>
      <c r="E52" s="34"/>
      <c r="F52" s="34"/>
      <c r="G52" s="33"/>
      <c r="H52" s="34"/>
      <c r="I52" s="34"/>
      <c r="J52" s="34"/>
      <c r="K52" s="34"/>
      <c r="L52" s="34"/>
      <c r="M52" s="34"/>
      <c r="N52" s="34"/>
      <c r="O52" s="33"/>
      <c r="P52" s="33"/>
    </row>
    <row r="53" spans="1:16" ht="12.75" customHeight="1">
      <c r="A53" s="33"/>
      <c r="B53" s="34"/>
      <c r="C53" s="34"/>
      <c r="D53" s="34"/>
      <c r="E53" s="34"/>
      <c r="F53" s="34"/>
      <c r="G53" s="33"/>
      <c r="H53" s="34"/>
      <c r="I53" s="34"/>
      <c r="J53" s="34"/>
      <c r="K53" s="34"/>
      <c r="L53" s="34"/>
      <c r="M53" s="34"/>
      <c r="N53" s="34"/>
      <c r="O53" s="33"/>
      <c r="P53" s="33"/>
    </row>
    <row r="54" spans="1:16" ht="12.75" customHeight="1">
      <c r="A54" s="33"/>
      <c r="B54" s="34"/>
      <c r="C54" s="34"/>
      <c r="D54" s="34"/>
      <c r="E54" s="34"/>
      <c r="F54" s="34"/>
      <c r="G54" s="33"/>
      <c r="H54" s="34"/>
      <c r="I54" s="34"/>
      <c r="J54" s="34"/>
      <c r="K54" s="34"/>
      <c r="L54" s="34"/>
      <c r="M54" s="34"/>
      <c r="N54" s="34"/>
      <c r="O54" s="33"/>
      <c r="P54" s="33"/>
    </row>
    <row r="55" spans="1:16" ht="12.75" customHeight="1">
      <c r="A55" s="33"/>
      <c r="B55" s="34"/>
      <c r="C55" s="34"/>
      <c r="D55" s="34"/>
      <c r="E55" s="34"/>
      <c r="F55" s="34"/>
      <c r="G55" s="33"/>
      <c r="H55" s="34"/>
      <c r="I55" s="34"/>
      <c r="J55" s="34"/>
      <c r="K55" s="34"/>
      <c r="L55" s="34"/>
      <c r="M55" s="34"/>
      <c r="N55" s="34"/>
      <c r="O55" s="33"/>
      <c r="P55" s="3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76">
    <mergeCell ref="A5:N5"/>
    <mergeCell ref="J7:N7"/>
    <mergeCell ref="F9:G9"/>
    <mergeCell ref="F10:G10"/>
    <mergeCell ref="H10:L10"/>
    <mergeCell ref="A14:B14"/>
    <mergeCell ref="C14:F14"/>
    <mergeCell ref="G14:H14"/>
    <mergeCell ref="I14:N14"/>
    <mergeCell ref="A15:B20"/>
    <mergeCell ref="C15:F16"/>
    <mergeCell ref="G15:H20"/>
    <mergeCell ref="I15:N15"/>
    <mergeCell ref="I16:N16"/>
    <mergeCell ref="C17:F18"/>
    <mergeCell ref="I17:N17"/>
    <mergeCell ref="I18:N18"/>
    <mergeCell ref="C19:F20"/>
    <mergeCell ref="I20:N20"/>
    <mergeCell ref="A21:B21"/>
    <mergeCell ref="C21:D21"/>
    <mergeCell ref="E21:F21"/>
    <mergeCell ref="G21:H21"/>
    <mergeCell ref="I21:N21"/>
    <mergeCell ref="A22:B22"/>
    <mergeCell ref="C22:D22"/>
    <mergeCell ref="E22:F22"/>
    <mergeCell ref="G22:H22"/>
    <mergeCell ref="I22:N23"/>
    <mergeCell ref="A23:B23"/>
    <mergeCell ref="C23:D23"/>
    <mergeCell ref="E23:F23"/>
    <mergeCell ref="G23:H23"/>
    <mergeCell ref="A25:N25"/>
    <mergeCell ref="A26:A27"/>
    <mergeCell ref="C26:D26"/>
    <mergeCell ref="E26:E27"/>
    <mergeCell ref="F26:F27"/>
    <mergeCell ref="G26:G27"/>
    <mergeCell ref="I26:J26"/>
    <mergeCell ref="K26:L27"/>
    <mergeCell ref="M26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</mergeCells>
  <dataValidations count="4">
    <dataValidation allowBlank="1" showInputMessage="1" showErrorMessage="1" imeMode="hiragana" sqref="I14:N14 I17:N17 I20:N20"/>
    <dataValidation allowBlank="1" showInputMessage="1" showErrorMessage="1" imeMode="off" sqref="K2:K3 M2:M3 I16:N16 B29:D44 H29:J43"/>
    <dataValidation type="list" allowBlank="1" showInputMessage="1" imeMode="hiragana" sqref="C14:F14">
      <formula1>"ホテル,旅館,民宿,　"</formula1>
    </dataValidation>
    <dataValidation type="list" allowBlank="1" showInputMessage="1" sqref="J19:N19">
      <formula1>$Q$17:$Q$20</formula1>
    </dataValidation>
  </dataValidations>
  <printOptions/>
  <pageMargins left="0.6692913385826772" right="0.2755905511811024" top="0.3937007874015748" bottom="0.4330708661417323" header="0.2362204724409449" footer="0.4330708661417323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吉良町役場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古居　加奈</cp:lastModifiedBy>
  <cp:lastPrinted>2022-02-03T02:03:32Z</cp:lastPrinted>
  <dcterms:created xsi:type="dcterms:W3CDTF">2005-02-18T06:29:00Z</dcterms:created>
  <dcterms:modified xsi:type="dcterms:W3CDTF">2022-02-03T02:05:02Z</dcterms:modified>
  <cp:category/>
  <cp:version/>
  <cp:contentType/>
  <cp:contentStatus/>
</cp:coreProperties>
</file>