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_joho\オープンデータ試行サイト\①西尾市人口表\"/>
    </mc:Choice>
  </mc:AlternateContent>
  <xr:revisionPtr revIDLastSave="0" documentId="13_ncr:1_{DD17720E-146D-4F19-9F95-EAD93B4287A0}" xr6:coauthVersionLast="36" xr6:coauthVersionMax="36" xr10:uidLastSave="{00000000-0000-0000-0000-000000000000}"/>
  <bookViews>
    <workbookView xWindow="600" yWindow="60" windowWidth="19395" windowHeight="7395" activeTab="11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  <sheet name="年度" sheetId="13" r:id="rId13"/>
  </sheets>
  <definedNames>
    <definedName name="_xlnm.Print_Area" localSheetId="8">'１２月'!$A$1:$G$12</definedName>
    <definedName name="_xlnm.Print_Area" localSheetId="9">'１月'!$A$1:$G$12</definedName>
    <definedName name="_xlnm.Print_Area" localSheetId="10">'２月'!$A$1:$G$12</definedName>
    <definedName name="_xlnm.Print_Area" localSheetId="11">'３月'!$A$1:$G$12</definedName>
    <definedName name="_xlnm.Print_Area" localSheetId="0">'４月'!$A$1:$G$12</definedName>
    <definedName name="_xlnm.Print_Area" localSheetId="3">'７月'!$A$1:$G$12</definedName>
    <definedName name="_xlnm.Print_Area" localSheetId="5">'９月'!$A$1:$G$12</definedName>
  </definedNames>
  <calcPr calcId="191029"/>
</workbook>
</file>

<file path=xl/calcChain.xml><?xml version="1.0" encoding="utf-8"?>
<calcChain xmlns="http://schemas.openxmlformats.org/spreadsheetml/2006/main">
  <c r="C10" i="12" l="1"/>
  <c r="C9" i="12"/>
  <c r="C10" i="11"/>
  <c r="C9" i="11"/>
  <c r="C10" i="10"/>
  <c r="C9" i="10"/>
  <c r="C10" i="9"/>
  <c r="C9" i="9"/>
  <c r="C10" i="8"/>
  <c r="C9" i="8"/>
  <c r="C10" i="7"/>
  <c r="C9" i="7"/>
  <c r="C10" i="6" l="1"/>
  <c r="C9" i="6"/>
  <c r="C10" i="5" l="1"/>
  <c r="C9" i="5"/>
  <c r="C10" i="4" l="1"/>
  <c r="C9" i="4"/>
  <c r="C10" i="3" l="1"/>
  <c r="C9" i="3"/>
  <c r="C10" i="2" l="1"/>
  <c r="C9" i="2"/>
  <c r="J16" i="13" l="1"/>
  <c r="I16" i="13"/>
  <c r="H16" i="13"/>
  <c r="G16" i="13"/>
  <c r="F16" i="13"/>
  <c r="E16" i="13"/>
  <c r="B16" i="13" s="1"/>
  <c r="J15" i="13"/>
  <c r="I15" i="13"/>
  <c r="H15" i="13"/>
  <c r="G15" i="13"/>
  <c r="C15" i="13" s="1"/>
  <c r="F15" i="13"/>
  <c r="E15" i="13"/>
  <c r="J14" i="13"/>
  <c r="I14" i="13"/>
  <c r="H14" i="13"/>
  <c r="G14" i="13"/>
  <c r="C14" i="13" s="1"/>
  <c r="F14" i="13"/>
  <c r="E14" i="13"/>
  <c r="J13" i="13"/>
  <c r="I13" i="13"/>
  <c r="H13" i="13"/>
  <c r="G13" i="13"/>
  <c r="C13" i="13" s="1"/>
  <c r="F13" i="13"/>
  <c r="E13" i="13"/>
  <c r="J12" i="13"/>
  <c r="I12" i="13"/>
  <c r="H12" i="13"/>
  <c r="G12" i="13"/>
  <c r="F12" i="13"/>
  <c r="E12" i="13"/>
  <c r="B12" i="13" s="1"/>
  <c r="J11" i="13"/>
  <c r="I11" i="13"/>
  <c r="H11" i="13"/>
  <c r="G11" i="13"/>
  <c r="F11" i="13"/>
  <c r="E11" i="13"/>
  <c r="J10" i="13"/>
  <c r="I10" i="13"/>
  <c r="H10" i="13"/>
  <c r="G10" i="13"/>
  <c r="F10" i="13"/>
  <c r="E10" i="13"/>
  <c r="J9" i="13"/>
  <c r="I9" i="13"/>
  <c r="K9" i="13" s="1"/>
  <c r="H9" i="13"/>
  <c r="G9" i="13"/>
  <c r="C9" i="13" s="1"/>
  <c r="F9" i="13"/>
  <c r="E9" i="13"/>
  <c r="B9" i="13" s="1"/>
  <c r="J8" i="13"/>
  <c r="I8" i="13"/>
  <c r="H8" i="13"/>
  <c r="G8" i="13"/>
  <c r="F8" i="13"/>
  <c r="E8" i="13"/>
  <c r="J7" i="13"/>
  <c r="I7" i="13"/>
  <c r="H7" i="13"/>
  <c r="G7" i="13"/>
  <c r="F7" i="13"/>
  <c r="E7" i="13"/>
  <c r="J6" i="13"/>
  <c r="I6" i="13"/>
  <c r="H6" i="13"/>
  <c r="C6" i="13" s="1"/>
  <c r="G6" i="13"/>
  <c r="F6" i="13"/>
  <c r="E6" i="13"/>
  <c r="J5" i="13"/>
  <c r="I5" i="13"/>
  <c r="K5" i="13" s="1"/>
  <c r="H5" i="13"/>
  <c r="G5" i="13"/>
  <c r="C5" i="13" s="1"/>
  <c r="F5" i="13"/>
  <c r="E5" i="13"/>
  <c r="D12" i="12"/>
  <c r="E12" i="12" s="1"/>
  <c r="F11" i="12"/>
  <c r="D11" i="12"/>
  <c r="E11" i="12" s="1"/>
  <c r="D10" i="12"/>
  <c r="E10" i="12" s="1"/>
  <c r="F9" i="12"/>
  <c r="D9" i="12"/>
  <c r="D8" i="12"/>
  <c r="E8" i="12" s="1"/>
  <c r="F7" i="12"/>
  <c r="D7" i="12"/>
  <c r="E7" i="12" s="1"/>
  <c r="D6" i="12"/>
  <c r="E6" i="12" s="1"/>
  <c r="F5" i="12"/>
  <c r="D5" i="12"/>
  <c r="D12" i="11"/>
  <c r="E12" i="11" s="1"/>
  <c r="F11" i="11"/>
  <c r="D11" i="11"/>
  <c r="D10" i="11"/>
  <c r="E10" i="11" s="1"/>
  <c r="F9" i="11"/>
  <c r="D9" i="11"/>
  <c r="E9" i="11" s="1"/>
  <c r="D8" i="11"/>
  <c r="E8" i="11" s="1"/>
  <c r="F7" i="11"/>
  <c r="D7" i="11"/>
  <c r="D6" i="11"/>
  <c r="E6" i="11" s="1"/>
  <c r="F5" i="11"/>
  <c r="D5" i="11"/>
  <c r="E5" i="11" s="1"/>
  <c r="D12" i="10"/>
  <c r="E12" i="10" s="1"/>
  <c r="F11" i="10"/>
  <c r="D11" i="10"/>
  <c r="D10" i="10"/>
  <c r="E10" i="10" s="1"/>
  <c r="F9" i="10"/>
  <c r="D9" i="10"/>
  <c r="E9" i="10" s="1"/>
  <c r="D8" i="10"/>
  <c r="E8" i="10" s="1"/>
  <c r="F7" i="10"/>
  <c r="D7" i="10"/>
  <c r="D6" i="10"/>
  <c r="E6" i="10" s="1"/>
  <c r="F5" i="10"/>
  <c r="D5" i="10"/>
  <c r="E5" i="10" s="1"/>
  <c r="D12" i="9"/>
  <c r="E12" i="9" s="1"/>
  <c r="F11" i="9"/>
  <c r="D11" i="9"/>
  <c r="D10" i="9"/>
  <c r="E10" i="9" s="1"/>
  <c r="F9" i="9"/>
  <c r="D9" i="9"/>
  <c r="E9" i="9" s="1"/>
  <c r="D8" i="9"/>
  <c r="E8" i="9" s="1"/>
  <c r="F7" i="9"/>
  <c r="D7" i="9"/>
  <c r="D6" i="9"/>
  <c r="E6" i="9" s="1"/>
  <c r="F5" i="9"/>
  <c r="D5" i="9"/>
  <c r="E5" i="9" s="1"/>
  <c r="D12" i="8"/>
  <c r="E12" i="8" s="1"/>
  <c r="F11" i="8"/>
  <c r="D11" i="8"/>
  <c r="D10" i="8"/>
  <c r="E10" i="8" s="1"/>
  <c r="F9" i="8"/>
  <c r="D9" i="8"/>
  <c r="E9" i="8" s="1"/>
  <c r="D8" i="8"/>
  <c r="E8" i="8" s="1"/>
  <c r="F7" i="8"/>
  <c r="D7" i="8"/>
  <c r="D6" i="8"/>
  <c r="E6" i="8" s="1"/>
  <c r="F5" i="8"/>
  <c r="D5" i="8"/>
  <c r="E5" i="8" s="1"/>
  <c r="D12" i="7"/>
  <c r="E12" i="7" s="1"/>
  <c r="F11" i="7"/>
  <c r="D11" i="7"/>
  <c r="D10" i="7"/>
  <c r="E10" i="7" s="1"/>
  <c r="F9" i="7"/>
  <c r="D9" i="7"/>
  <c r="E9" i="7" s="1"/>
  <c r="D8" i="7"/>
  <c r="E8" i="7" s="1"/>
  <c r="F7" i="7"/>
  <c r="D7" i="7"/>
  <c r="D6" i="7"/>
  <c r="E6" i="7" s="1"/>
  <c r="F5" i="7"/>
  <c r="D5" i="7"/>
  <c r="D12" i="6"/>
  <c r="E12" i="6" s="1"/>
  <c r="F11" i="6"/>
  <c r="D11" i="6"/>
  <c r="E11" i="6" s="1"/>
  <c r="D10" i="6"/>
  <c r="E10" i="6" s="1"/>
  <c r="F9" i="6"/>
  <c r="D9" i="6"/>
  <c r="E9" i="6" s="1"/>
  <c r="D8" i="6"/>
  <c r="E8" i="6" s="1"/>
  <c r="F7" i="6"/>
  <c r="D7" i="6"/>
  <c r="E7" i="6" s="1"/>
  <c r="D6" i="6"/>
  <c r="E6" i="6" s="1"/>
  <c r="F5" i="6"/>
  <c r="D5" i="6"/>
  <c r="E5" i="6" s="1"/>
  <c r="D12" i="5"/>
  <c r="E12" i="5" s="1"/>
  <c r="F11" i="5"/>
  <c r="D11" i="5"/>
  <c r="D10" i="5"/>
  <c r="E10" i="5" s="1"/>
  <c r="F9" i="5"/>
  <c r="D9" i="5"/>
  <c r="E9" i="5" s="1"/>
  <c r="D8" i="5"/>
  <c r="E8" i="5" s="1"/>
  <c r="F7" i="5"/>
  <c r="D7" i="5"/>
  <c r="E7" i="5" s="1"/>
  <c r="D6" i="5"/>
  <c r="E6" i="5" s="1"/>
  <c r="F5" i="5"/>
  <c r="D5" i="5"/>
  <c r="E5" i="5" s="1"/>
  <c r="D12" i="4"/>
  <c r="E12" i="4" s="1"/>
  <c r="F11" i="4"/>
  <c r="D11" i="4"/>
  <c r="D10" i="4"/>
  <c r="E10" i="4" s="1"/>
  <c r="F9" i="4"/>
  <c r="D9" i="4"/>
  <c r="E9" i="4" s="1"/>
  <c r="D8" i="4"/>
  <c r="F7" i="4"/>
  <c r="E7" i="4"/>
  <c r="D7" i="4"/>
  <c r="D6" i="4"/>
  <c r="E6" i="4" s="1"/>
  <c r="F5" i="4"/>
  <c r="D5" i="4"/>
  <c r="D12" i="3"/>
  <c r="E12" i="3" s="1"/>
  <c r="F11" i="3"/>
  <c r="D11" i="3"/>
  <c r="E11" i="3" s="1"/>
  <c r="D10" i="3"/>
  <c r="E10" i="3" s="1"/>
  <c r="F9" i="3"/>
  <c r="D9" i="3"/>
  <c r="E9" i="3" s="1"/>
  <c r="D8" i="3"/>
  <c r="E8" i="3" s="1"/>
  <c r="F7" i="3"/>
  <c r="D7" i="3"/>
  <c r="E7" i="3" s="1"/>
  <c r="D6" i="3"/>
  <c r="E6" i="3" s="1"/>
  <c r="F5" i="3"/>
  <c r="D5" i="3"/>
  <c r="D12" i="2"/>
  <c r="E12" i="2" s="1"/>
  <c r="F11" i="2"/>
  <c r="D11" i="2"/>
  <c r="E11" i="2" s="1"/>
  <c r="D10" i="2"/>
  <c r="E10" i="2" s="1"/>
  <c r="F9" i="2"/>
  <c r="D9" i="2"/>
  <c r="D8" i="2"/>
  <c r="E8" i="2" s="1"/>
  <c r="F7" i="2"/>
  <c r="D7" i="2"/>
  <c r="E7" i="2" s="1"/>
  <c r="D6" i="2"/>
  <c r="E6" i="2" s="1"/>
  <c r="F5" i="2"/>
  <c r="D5" i="2"/>
  <c r="E5" i="2" s="1"/>
  <c r="E12" i="1"/>
  <c r="F11" i="1"/>
  <c r="G11" i="1" s="1"/>
  <c r="E11" i="1"/>
  <c r="E10" i="1"/>
  <c r="F9" i="1"/>
  <c r="G9" i="1" s="1"/>
  <c r="E9" i="1"/>
  <c r="E8" i="1"/>
  <c r="F7" i="1"/>
  <c r="G7" i="1" s="1"/>
  <c r="E7" i="1"/>
  <c r="E6" i="1"/>
  <c r="F5" i="1"/>
  <c r="G5" i="1" s="1"/>
  <c r="E5" i="1"/>
  <c r="C16" i="13" l="1"/>
  <c r="K13" i="13"/>
  <c r="B13" i="13"/>
  <c r="D13" i="13" s="1"/>
  <c r="B8" i="13"/>
  <c r="C7" i="13"/>
  <c r="B5" i="13"/>
  <c r="K10" i="13"/>
  <c r="G11" i="3"/>
  <c r="G11" i="12"/>
  <c r="G7" i="12"/>
  <c r="C10" i="13"/>
  <c r="C8" i="13"/>
  <c r="D8" i="13" s="1"/>
  <c r="G5" i="5"/>
  <c r="G9" i="4"/>
  <c r="G9" i="3"/>
  <c r="G7" i="10"/>
  <c r="G9" i="10"/>
  <c r="G5" i="10"/>
  <c r="K12" i="13"/>
  <c r="G7" i="8"/>
  <c r="C12" i="13"/>
  <c r="D12" i="13" s="1"/>
  <c r="G5" i="9"/>
  <c r="G9" i="8"/>
  <c r="C11" i="13"/>
  <c r="G11" i="4"/>
  <c r="G7" i="9"/>
  <c r="G5" i="11"/>
  <c r="G11" i="11"/>
  <c r="G5" i="6"/>
  <c r="G9" i="6"/>
  <c r="G11" i="8"/>
  <c r="K7" i="13"/>
  <c r="K14" i="13"/>
  <c r="D16" i="13"/>
  <c r="K16" i="13"/>
  <c r="G5" i="12"/>
  <c r="G9" i="12"/>
  <c r="E5" i="12"/>
  <c r="E9" i="12"/>
  <c r="G7" i="11"/>
  <c r="B15" i="13"/>
  <c r="D15" i="13" s="1"/>
  <c r="K15" i="13"/>
  <c r="G9" i="11"/>
  <c r="E7" i="11"/>
  <c r="E11" i="11"/>
  <c r="G11" i="10"/>
  <c r="B14" i="13"/>
  <c r="D14" i="13" s="1"/>
  <c r="E7" i="10"/>
  <c r="E11" i="10"/>
  <c r="G11" i="9"/>
  <c r="G9" i="9"/>
  <c r="E11" i="9"/>
  <c r="E7" i="9"/>
  <c r="K11" i="13"/>
  <c r="E11" i="8"/>
  <c r="G5" i="8"/>
  <c r="E7" i="8"/>
  <c r="B11" i="13"/>
  <c r="G9" i="7"/>
  <c r="B10" i="13"/>
  <c r="G5" i="7"/>
  <c r="E5" i="7"/>
  <c r="G11" i="7"/>
  <c r="G11" i="6"/>
  <c r="E11" i="7"/>
  <c r="G7" i="7"/>
  <c r="E7" i="7"/>
  <c r="D9" i="13"/>
  <c r="G7" i="6"/>
  <c r="G11" i="5"/>
  <c r="K8" i="13"/>
  <c r="E11" i="5"/>
  <c r="G9" i="5"/>
  <c r="G7" i="5"/>
  <c r="G7" i="4"/>
  <c r="E11" i="4"/>
  <c r="E8" i="4"/>
  <c r="B7" i="13"/>
  <c r="D7" i="13" s="1"/>
  <c r="G5" i="4"/>
  <c r="E5" i="4"/>
  <c r="G5" i="3"/>
  <c r="K6" i="13"/>
  <c r="G7" i="3"/>
  <c r="B6" i="13"/>
  <c r="D6" i="13" s="1"/>
  <c r="G5" i="2"/>
  <c r="E5" i="3"/>
  <c r="G11" i="2"/>
  <c r="G9" i="2"/>
  <c r="E9" i="2"/>
  <c r="G7" i="2"/>
  <c r="D5" i="13"/>
  <c r="D10" i="13" l="1"/>
  <c r="D11" i="13"/>
</calcChain>
</file>

<file path=xl/sharedStrings.xml><?xml version="1.0" encoding="utf-8"?>
<sst xmlns="http://schemas.openxmlformats.org/spreadsheetml/2006/main" count="256" uniqueCount="35">
  <si>
    <t>日本人及び外国人人口</t>
    <rPh sb="0" eb="3">
      <t>ニホンジン</t>
    </rPh>
    <rPh sb="3" eb="4">
      <t>オヨ</t>
    </rPh>
    <rPh sb="5" eb="7">
      <t>ガイコク</t>
    </rPh>
    <rPh sb="7" eb="8">
      <t>ジン</t>
    </rPh>
    <rPh sb="8" eb="10">
      <t>ジンコウ</t>
    </rPh>
    <phoneticPr fontId="3"/>
  </si>
  <si>
    <t>単位（人）</t>
    <rPh sb="0" eb="2">
      <t>タンイ</t>
    </rPh>
    <rPh sb="3" eb="4">
      <t>ヒト</t>
    </rPh>
    <phoneticPr fontId="3"/>
  </si>
  <si>
    <t>本月人口内訳</t>
    <rPh sb="0" eb="2">
      <t>ホンゲツ</t>
    </rPh>
    <rPh sb="2" eb="4">
      <t>ジンコウ</t>
    </rPh>
    <rPh sb="4" eb="6">
      <t>ウチワケ</t>
    </rPh>
    <phoneticPr fontId="3"/>
  </si>
  <si>
    <t>前月人口内訳</t>
    <rPh sb="0" eb="2">
      <t>ゼンゲツ</t>
    </rPh>
    <rPh sb="2" eb="4">
      <t>ジンコウ</t>
    </rPh>
    <rPh sb="4" eb="6">
      <t>ウチワケ</t>
    </rPh>
    <phoneticPr fontId="3"/>
  </si>
  <si>
    <t>前月比</t>
    <rPh sb="0" eb="3">
      <t>ゼンゲツヒ</t>
    </rPh>
    <phoneticPr fontId="3"/>
  </si>
  <si>
    <t>本月人口</t>
    <rPh sb="0" eb="2">
      <t>ホンゲツ</t>
    </rPh>
    <rPh sb="2" eb="4">
      <t>ジンコウ</t>
    </rPh>
    <phoneticPr fontId="3"/>
  </si>
  <si>
    <t>男</t>
    <rPh sb="0" eb="1">
      <t>オトコ</t>
    </rPh>
    <phoneticPr fontId="3"/>
  </si>
  <si>
    <t>住</t>
    <rPh sb="0" eb="1">
      <t>ジュウ</t>
    </rPh>
    <phoneticPr fontId="3"/>
  </si>
  <si>
    <t>外</t>
    <rPh sb="0" eb="1">
      <t>ガイ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</si>
  <si>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</si>
  <si>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</si>
  <si>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世帯数</t>
    <rPh sb="0" eb="3">
      <t>セタイスウ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</si>
  <si>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</si>
  <si>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</si>
  <si>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月</t>
    <rPh sb="0" eb="1">
      <t>ツキ</t>
    </rPh>
    <phoneticPr fontId="3"/>
  </si>
  <si>
    <t>総人口</t>
    <rPh sb="0" eb="3">
      <t>ソウジンコウ</t>
    </rPh>
    <phoneticPr fontId="3"/>
  </si>
  <si>
    <t>日本人人口</t>
    <rPh sb="0" eb="3">
      <t>ニホンジン</t>
    </rPh>
    <rPh sb="3" eb="5">
      <t>ジンコウ</t>
    </rPh>
    <phoneticPr fontId="3"/>
  </si>
  <si>
    <t>外国人人口</t>
    <phoneticPr fontId="3"/>
  </si>
  <si>
    <t>外国人人口</t>
    <rPh sb="0" eb="2">
      <t>ガイコク</t>
    </rPh>
    <rPh sb="2" eb="3">
      <t>ジン</t>
    </rPh>
    <rPh sb="3" eb="5">
      <t>ジンコウ</t>
    </rPh>
    <phoneticPr fontId="3"/>
  </si>
  <si>
    <t>合計</t>
    <rPh sb="0" eb="2">
      <t>ゴウケイ</t>
    </rPh>
    <phoneticPr fontId="3"/>
  </si>
  <si>
    <t>住民基本台帳世帯</t>
    <rPh sb="4" eb="5">
      <t>ダイ</t>
    </rPh>
    <rPh sb="5" eb="6">
      <t>チョウ</t>
    </rPh>
    <rPh sb="6" eb="8">
      <t>セタイ</t>
    </rPh>
    <phoneticPr fontId="3"/>
  </si>
  <si>
    <t>外国人登録世帯</t>
    <rPh sb="5" eb="7">
      <t>セタイ</t>
    </rPh>
    <phoneticPr fontId="3"/>
  </si>
  <si>
    <t>令和元（平成３１）年度</t>
    <rPh sb="0" eb="2">
      <t>レイワ</t>
    </rPh>
    <rPh sb="2" eb="3">
      <t>モト</t>
    </rPh>
    <rPh sb="4" eb="6">
      <t>ヘイセイ</t>
    </rPh>
    <rPh sb="9" eb="11">
      <t>ネンド</t>
    </rPh>
    <phoneticPr fontId="3"/>
  </si>
  <si>
    <t>令和２年４月１日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</si>
  <si>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令和２年５月１日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</si>
  <si>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令和２年６月１日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</si>
  <si>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令和２年７月１日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</si>
  <si>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令和２年８月１日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</si>
  <si>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令和２年９月１日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</si>
  <si>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令和２年１０月１日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3"/>
  </si>
  <si>
    <t>令和２年１１月１日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3"/>
  </si>
  <si>
    <t>令和２年１２月１日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3"/>
  </si>
  <si>
    <t>令和３年１月１日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</si>
  <si>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令和３年２月１日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</si>
  <si>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令和３年３月１日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</si>
</sst>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&quot;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Ｒゴシック"/>
      <family val="3"/>
      <charset val="128"/>
    </font>
    <font>
      <sz val="16"/>
      <name val="ＭＳ ＰＲ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/>
    </xf>
    <xf numFmtId="38" fontId="5" fillId="0" borderId="4" xfId="1" applyFont="1" applyBorder="1" applyAlignment="1" applyProtection="1">
      <alignment vertical="center"/>
      <protection locked="0"/>
    </xf>
    <xf numFmtId="38" fontId="6" fillId="0" borderId="2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6" fillId="0" borderId="4" xfId="1" applyFont="1" applyBorder="1" applyAlignment="1" applyProtection="1">
      <alignment vertical="center"/>
    </xf>
    <xf numFmtId="38" fontId="6" fillId="0" borderId="4" xfId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/>
    <xf numFmtId="38" fontId="8" fillId="0" borderId="0" xfId="1" applyFont="1" applyBorder="1" applyAlignment="1">
      <alignment horizontal="right" vertical="center"/>
    </xf>
    <xf numFmtId="0" fontId="7" fillId="0" borderId="2" xfId="0" applyFont="1" applyBorder="1" applyAlignment="1">
      <alignment horizontal="center" shrinkToFit="1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shrinkToFit="1"/>
    </xf>
    <xf numFmtId="0" fontId="7" fillId="0" borderId="15" xfId="0" applyFont="1" applyBorder="1" applyAlignment="1">
      <alignment horizontal="center" shrinkToFit="1"/>
    </xf>
    <xf numFmtId="176" fontId="8" fillId="0" borderId="13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right"/>
    </xf>
    <xf numFmtId="177" fontId="7" fillId="0" borderId="2" xfId="1" applyNumberFormat="1" applyFont="1" applyBorder="1"/>
    <xf numFmtId="177" fontId="7" fillId="0" borderId="14" xfId="1" applyNumberFormat="1" applyFont="1" applyBorder="1"/>
    <xf numFmtId="177" fontId="7" fillId="0" borderId="15" xfId="1" applyNumberFormat="1" applyFont="1" applyBorder="1"/>
    <xf numFmtId="176" fontId="8" fillId="0" borderId="16" xfId="1" applyNumberFormat="1" applyFont="1" applyBorder="1" applyAlignment="1">
      <alignment horizontal="center" vertical="center"/>
    </xf>
    <xf numFmtId="177" fontId="7" fillId="0" borderId="17" xfId="1" applyNumberFormat="1" applyFont="1" applyBorder="1" applyAlignment="1">
      <alignment horizontal="right"/>
    </xf>
    <xf numFmtId="38" fontId="6" fillId="0" borderId="18" xfId="1" applyFont="1" applyBorder="1" applyAlignment="1" applyProtection="1">
      <alignment vertical="center"/>
      <protection locked="0"/>
    </xf>
    <xf numFmtId="177" fontId="7" fillId="0" borderId="17" xfId="1" applyNumberFormat="1" applyFont="1" applyBorder="1"/>
    <xf numFmtId="0" fontId="0" fillId="0" borderId="19" xfId="0" applyBorder="1"/>
    <xf numFmtId="0" fontId="4" fillId="0" borderId="2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3.62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23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7</v>
      </c>
      <c r="C5" s="6">
        <v>81803</v>
      </c>
      <c r="D5" s="6">
        <v>81819</v>
      </c>
      <c r="E5" s="7">
        <f>C5-D5</f>
        <v>-16</v>
      </c>
      <c r="F5" s="33">
        <f>C5+C6</f>
        <v>87454</v>
      </c>
      <c r="G5" s="35">
        <f>F5-D5-D6</f>
        <v>-39</v>
      </c>
    </row>
    <row r="6" spans="1:7" ht="24" customHeight="1">
      <c r="A6" s="32"/>
      <c r="B6" s="5" t="s">
        <v>8</v>
      </c>
      <c r="C6" s="6">
        <v>5651</v>
      </c>
      <c r="D6" s="6">
        <v>5674</v>
      </c>
      <c r="E6" s="7">
        <f>C6-D6</f>
        <v>-23</v>
      </c>
      <c r="F6" s="34"/>
      <c r="G6" s="36"/>
    </row>
    <row r="7" spans="1:7" ht="24" customHeight="1">
      <c r="A7" s="32" t="s">
        <v>9</v>
      </c>
      <c r="B7" s="5" t="s">
        <v>7</v>
      </c>
      <c r="C7" s="6">
        <v>80183</v>
      </c>
      <c r="D7" s="6">
        <v>80252</v>
      </c>
      <c r="E7" s="7">
        <f t="shared" ref="E7:E12" si="0">C7-D7</f>
        <v>-69</v>
      </c>
      <c r="F7" s="33">
        <f>C7+C8</f>
        <v>84660</v>
      </c>
      <c r="G7" s="35">
        <f t="shared" ref="G7" si="1">F7-D7-D8</f>
        <v>-80</v>
      </c>
    </row>
    <row r="8" spans="1:7" ht="24" customHeight="1">
      <c r="A8" s="32"/>
      <c r="B8" s="5" t="s">
        <v>8</v>
      </c>
      <c r="C8" s="6">
        <v>4477</v>
      </c>
      <c r="D8" s="6">
        <v>4488</v>
      </c>
      <c r="E8" s="7">
        <f t="shared" si="0"/>
        <v>-11</v>
      </c>
      <c r="F8" s="34"/>
      <c r="G8" s="36"/>
    </row>
    <row r="9" spans="1:7" ht="24" customHeight="1">
      <c r="A9" s="32" t="s">
        <v>10</v>
      </c>
      <c r="B9" s="5" t="s">
        <v>7</v>
      </c>
      <c r="C9" s="8">
        <v>161986</v>
      </c>
      <c r="D9" s="8">
        <v>162071</v>
      </c>
      <c r="E9" s="9">
        <f t="shared" si="0"/>
        <v>-85</v>
      </c>
      <c r="F9" s="33">
        <f>C9+C10</f>
        <v>172114</v>
      </c>
      <c r="G9" s="35">
        <f t="shared" ref="G9" si="2">F9-D9-D10</f>
        <v>-119</v>
      </c>
    </row>
    <row r="10" spans="1:7" ht="24" customHeight="1">
      <c r="A10" s="32"/>
      <c r="B10" s="5" t="s">
        <v>8</v>
      </c>
      <c r="C10" s="8">
        <v>10128</v>
      </c>
      <c r="D10" s="8">
        <v>10162</v>
      </c>
      <c r="E10" s="9">
        <f t="shared" si="0"/>
        <v>-34</v>
      </c>
      <c r="F10" s="34"/>
      <c r="G10" s="36"/>
    </row>
    <row r="11" spans="1:7" ht="24" customHeight="1">
      <c r="A11" s="32" t="s">
        <v>11</v>
      </c>
      <c r="B11" s="5" t="s">
        <v>7</v>
      </c>
      <c r="C11" s="8">
        <v>60224</v>
      </c>
      <c r="D11" s="6">
        <v>60017</v>
      </c>
      <c r="E11" s="10">
        <f t="shared" si="0"/>
        <v>207</v>
      </c>
      <c r="F11" s="33">
        <f>C11+C12</f>
        <v>65799</v>
      </c>
      <c r="G11" s="35">
        <f t="shared" ref="G11" si="3">F11-D11-D12</f>
        <v>192</v>
      </c>
    </row>
    <row r="12" spans="1:7" ht="24" customHeight="1">
      <c r="A12" s="32"/>
      <c r="B12" s="5" t="s">
        <v>8</v>
      </c>
      <c r="C12" s="8">
        <v>5575</v>
      </c>
      <c r="D12" s="6">
        <v>5590</v>
      </c>
      <c r="E12" s="7">
        <f t="shared" si="0"/>
        <v>-15</v>
      </c>
      <c r="F12" s="34"/>
      <c r="G12" s="36"/>
    </row>
    <row r="13" spans="1:7" ht="21" customHeight="1">
      <c r="D13" s="11"/>
      <c r="E13" s="11"/>
      <c r="F13" s="11"/>
      <c r="G13" s="11"/>
    </row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verticalDpi="9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32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81530</v>
      </c>
      <c r="D5" s="12">
        <f>'１２月'!C5</f>
        <v>81539</v>
      </c>
      <c r="E5" s="7">
        <f t="shared" ref="E5:E12" si="0">C5-D5</f>
        <v>-9</v>
      </c>
      <c r="F5" s="33">
        <f>C5+C6</f>
        <v>86968</v>
      </c>
      <c r="G5" s="35">
        <f>F5-D5-D6</f>
        <v>26</v>
      </c>
    </row>
    <row r="6" spans="1:7" ht="24" customHeight="1">
      <c r="A6" s="32"/>
      <c r="B6" s="5" t="s">
        <v>13</v>
      </c>
      <c r="C6" s="6">
        <v>5438</v>
      </c>
      <c r="D6" s="12">
        <f>'１２月'!C6</f>
        <v>5403</v>
      </c>
      <c r="E6" s="7">
        <f t="shared" si="0"/>
        <v>35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80060</v>
      </c>
      <c r="D7" s="12">
        <f>'１２月'!C7</f>
        <v>80047</v>
      </c>
      <c r="E7" s="7">
        <f t="shared" si="0"/>
        <v>13</v>
      </c>
      <c r="F7" s="33">
        <f>C7+C8</f>
        <v>84454</v>
      </c>
      <c r="G7" s="35">
        <f>F7-D7-D8</f>
        <v>34</v>
      </c>
    </row>
    <row r="8" spans="1:7" ht="24" customHeight="1">
      <c r="A8" s="32"/>
      <c r="B8" s="5" t="s">
        <v>13</v>
      </c>
      <c r="C8" s="6">
        <v>4394</v>
      </c>
      <c r="D8" s="12">
        <f>'１２月'!C8</f>
        <v>4373</v>
      </c>
      <c r="E8" s="7">
        <f t="shared" si="0"/>
        <v>21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161590</v>
      </c>
      <c r="D9" s="12">
        <f>'１２月'!C9</f>
        <v>161586</v>
      </c>
      <c r="E9" s="7">
        <f t="shared" si="0"/>
        <v>4</v>
      </c>
      <c r="F9" s="33">
        <f>C9+C10</f>
        <v>171422</v>
      </c>
      <c r="G9" s="35">
        <f>F9-D9-D10</f>
        <v>60</v>
      </c>
    </row>
    <row r="10" spans="1:7" ht="24" customHeight="1">
      <c r="A10" s="32"/>
      <c r="B10" s="5" t="s">
        <v>13</v>
      </c>
      <c r="C10" s="8">
        <f>C6+C8</f>
        <v>9832</v>
      </c>
      <c r="D10" s="12">
        <f>'１２月'!C10</f>
        <v>9776</v>
      </c>
      <c r="E10" s="7">
        <f t="shared" si="0"/>
        <v>56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60523</v>
      </c>
      <c r="D11" s="12">
        <f>'１２月'!C11</f>
        <v>60508</v>
      </c>
      <c r="E11" s="7">
        <f t="shared" si="0"/>
        <v>15</v>
      </c>
      <c r="F11" s="33">
        <f>C11+C12</f>
        <v>65842</v>
      </c>
      <c r="G11" s="35">
        <f>F11-D11-D12</f>
        <v>64</v>
      </c>
    </row>
    <row r="12" spans="1:7" ht="24" customHeight="1">
      <c r="A12" s="32"/>
      <c r="B12" s="5" t="s">
        <v>13</v>
      </c>
      <c r="C12" s="8">
        <v>5319</v>
      </c>
      <c r="D12" s="12">
        <f>'１２月'!C12</f>
        <v>5270</v>
      </c>
      <c r="E12" s="7">
        <f t="shared" si="0"/>
        <v>49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98425196850393704" right="0.59055118110236227" top="0.78740157480314965" bottom="0.98425196850393704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9"/>
  <sheetViews>
    <sheetView workbookViewId="0">
      <selection activeCell="G11" sqref="G11:G12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33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81481</v>
      </c>
      <c r="D5" s="12">
        <f>'１月'!C5</f>
        <v>81530</v>
      </c>
      <c r="E5" s="7">
        <f t="shared" ref="E5:E12" si="0">C5-D5</f>
        <v>-49</v>
      </c>
      <c r="F5" s="33">
        <f>C5+C6</f>
        <v>86972</v>
      </c>
      <c r="G5" s="35">
        <f>F5-D5-D6</f>
        <v>4</v>
      </c>
    </row>
    <row r="6" spans="1:7" ht="24" customHeight="1">
      <c r="A6" s="32"/>
      <c r="B6" s="5" t="s">
        <v>13</v>
      </c>
      <c r="C6" s="6">
        <v>5491</v>
      </c>
      <c r="D6" s="12">
        <f>'１月'!C6</f>
        <v>5438</v>
      </c>
      <c r="E6" s="7">
        <f t="shared" si="0"/>
        <v>53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80014</v>
      </c>
      <c r="D7" s="12">
        <f>'１月'!C7</f>
        <v>80060</v>
      </c>
      <c r="E7" s="7">
        <f t="shared" si="0"/>
        <v>-46</v>
      </c>
      <c r="F7" s="33">
        <f>C7+C8</f>
        <v>84439</v>
      </c>
      <c r="G7" s="35">
        <f>F7-D7-D8</f>
        <v>-15</v>
      </c>
    </row>
    <row r="8" spans="1:7" ht="24" customHeight="1">
      <c r="A8" s="32"/>
      <c r="B8" s="5" t="s">
        <v>13</v>
      </c>
      <c r="C8" s="6">
        <v>4425</v>
      </c>
      <c r="D8" s="12">
        <f>'１月'!C8</f>
        <v>4394</v>
      </c>
      <c r="E8" s="7">
        <f t="shared" si="0"/>
        <v>31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161495</v>
      </c>
      <c r="D9" s="12">
        <f>'１月'!C9</f>
        <v>161590</v>
      </c>
      <c r="E9" s="7">
        <f t="shared" si="0"/>
        <v>-95</v>
      </c>
      <c r="F9" s="33">
        <f>C9+C10</f>
        <v>171411</v>
      </c>
      <c r="G9" s="35">
        <f>F9-D9-D10</f>
        <v>-11</v>
      </c>
    </row>
    <row r="10" spans="1:7" ht="24" customHeight="1">
      <c r="A10" s="32"/>
      <c r="B10" s="5" t="s">
        <v>13</v>
      </c>
      <c r="C10" s="8">
        <f>C6+C8</f>
        <v>9916</v>
      </c>
      <c r="D10" s="12">
        <f>'１月'!C10</f>
        <v>9832</v>
      </c>
      <c r="E10" s="7">
        <f t="shared" si="0"/>
        <v>84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60541</v>
      </c>
      <c r="D11" s="12">
        <f>'１月'!C11</f>
        <v>60523</v>
      </c>
      <c r="E11" s="7">
        <f t="shared" si="0"/>
        <v>18</v>
      </c>
      <c r="F11" s="33">
        <f>C11+C12</f>
        <v>65939</v>
      </c>
      <c r="G11" s="35">
        <f>F11-D11-D12</f>
        <v>97</v>
      </c>
    </row>
    <row r="12" spans="1:7" ht="24" customHeight="1">
      <c r="A12" s="32"/>
      <c r="B12" s="5" t="s">
        <v>13</v>
      </c>
      <c r="C12" s="8">
        <v>5398</v>
      </c>
      <c r="D12" s="12">
        <f>'１月'!C12</f>
        <v>5319</v>
      </c>
      <c r="E12" s="7">
        <f t="shared" si="0"/>
        <v>79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9"/>
  <sheetViews>
    <sheetView tabSelected="1" workbookViewId="0">
      <selection activeCell="C5" sqref="C5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34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81456</v>
      </c>
      <c r="D5" s="12">
        <f>'２月'!C5</f>
        <v>81481</v>
      </c>
      <c r="E5" s="7">
        <f>C5-D5</f>
        <v>-25</v>
      </c>
      <c r="F5" s="33">
        <f>C5+C6</f>
        <v>86986</v>
      </c>
      <c r="G5" s="35">
        <f>F5-D5-D6</f>
        <v>14</v>
      </c>
    </row>
    <row r="6" spans="1:7" ht="24" customHeight="1">
      <c r="A6" s="32"/>
      <c r="B6" s="5" t="s">
        <v>13</v>
      </c>
      <c r="C6" s="6">
        <v>5530</v>
      </c>
      <c r="D6" s="12">
        <f>'２月'!C6</f>
        <v>5491</v>
      </c>
      <c r="E6" s="7">
        <f t="shared" ref="E6:E12" si="0">C6-D6</f>
        <v>39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80010</v>
      </c>
      <c r="D7" s="12">
        <f>'２月'!C7</f>
        <v>80014</v>
      </c>
      <c r="E7" s="7">
        <f t="shared" si="0"/>
        <v>-4</v>
      </c>
      <c r="F7" s="33">
        <f>C7+C8</f>
        <v>84440</v>
      </c>
      <c r="G7" s="35">
        <f>F7-D7-D8</f>
        <v>1</v>
      </c>
    </row>
    <row r="8" spans="1:7" ht="24" customHeight="1">
      <c r="A8" s="32"/>
      <c r="B8" s="5" t="s">
        <v>13</v>
      </c>
      <c r="C8" s="6">
        <v>4430</v>
      </c>
      <c r="D8" s="12">
        <f>'２月'!C8</f>
        <v>4425</v>
      </c>
      <c r="E8" s="7">
        <f t="shared" si="0"/>
        <v>5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161466</v>
      </c>
      <c r="D9" s="12">
        <f>'２月'!C9</f>
        <v>161495</v>
      </c>
      <c r="E9" s="7">
        <f t="shared" si="0"/>
        <v>-29</v>
      </c>
      <c r="F9" s="33">
        <f>C9+C10</f>
        <v>171426</v>
      </c>
      <c r="G9" s="35">
        <f>F9-D9-D10</f>
        <v>15</v>
      </c>
    </row>
    <row r="10" spans="1:7" ht="24" customHeight="1">
      <c r="A10" s="32"/>
      <c r="B10" s="5" t="s">
        <v>13</v>
      </c>
      <c r="C10" s="8">
        <f>C6+C8</f>
        <v>9960</v>
      </c>
      <c r="D10" s="12">
        <f>'２月'!C10</f>
        <v>9916</v>
      </c>
      <c r="E10" s="7">
        <f t="shared" si="0"/>
        <v>44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60558</v>
      </c>
      <c r="D11" s="12">
        <f>'２月'!C11</f>
        <v>60541</v>
      </c>
      <c r="E11" s="7">
        <f t="shared" si="0"/>
        <v>17</v>
      </c>
      <c r="F11" s="33">
        <f>C11+C12</f>
        <v>66004</v>
      </c>
      <c r="G11" s="35">
        <f>F11-D11-D12</f>
        <v>65</v>
      </c>
    </row>
    <row r="12" spans="1:7" ht="24" customHeight="1">
      <c r="A12" s="32"/>
      <c r="B12" s="5" t="s">
        <v>13</v>
      </c>
      <c r="C12" s="8">
        <v>5446</v>
      </c>
      <c r="D12" s="12">
        <f>'２月'!C12</f>
        <v>5398</v>
      </c>
      <c r="E12" s="7">
        <f t="shared" si="0"/>
        <v>48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workbookViewId="0">
      <selection activeCell="E5" sqref="E5"/>
    </sheetView>
  </sheetViews>
  <sheetFormatPr defaultRowHeight="13.5"/>
  <cols>
    <col min="1" max="1" width="8.75" customWidth="1"/>
    <col min="2" max="11" width="10" customWidth="1"/>
  </cols>
  <sheetData>
    <row r="2" spans="1:11" ht="19.5" thickBot="1">
      <c r="A2" s="14" t="s">
        <v>22</v>
      </c>
      <c r="B2" s="14"/>
      <c r="C2" s="14"/>
      <c r="D2" s="14"/>
      <c r="E2" s="14"/>
      <c r="F2" s="14"/>
      <c r="G2" s="39"/>
      <c r="H2" s="39"/>
      <c r="I2" s="39"/>
      <c r="J2" s="39"/>
      <c r="K2" s="15"/>
    </row>
    <row r="3" spans="1:11" ht="17.25">
      <c r="A3" s="40" t="s">
        <v>14</v>
      </c>
      <c r="B3" s="42" t="s">
        <v>15</v>
      </c>
      <c r="C3" s="43"/>
      <c r="D3" s="44"/>
      <c r="E3" s="45" t="s">
        <v>16</v>
      </c>
      <c r="F3" s="46"/>
      <c r="G3" s="47" t="s">
        <v>17</v>
      </c>
      <c r="H3" s="45"/>
      <c r="I3" s="48" t="s">
        <v>11</v>
      </c>
      <c r="J3" s="49"/>
      <c r="K3" s="50"/>
    </row>
    <row r="4" spans="1:11" ht="17.25">
      <c r="A4" s="41"/>
      <c r="B4" s="16" t="s">
        <v>16</v>
      </c>
      <c r="C4" s="16" t="s">
        <v>18</v>
      </c>
      <c r="D4" s="16" t="s">
        <v>19</v>
      </c>
      <c r="E4" s="16" t="s">
        <v>6</v>
      </c>
      <c r="F4" s="17" t="s">
        <v>9</v>
      </c>
      <c r="G4" s="17" t="s">
        <v>6</v>
      </c>
      <c r="H4" s="18" t="s">
        <v>9</v>
      </c>
      <c r="I4" s="16" t="s">
        <v>20</v>
      </c>
      <c r="J4" s="19" t="s">
        <v>21</v>
      </c>
      <c r="K4" s="20" t="s">
        <v>19</v>
      </c>
    </row>
    <row r="5" spans="1:11" ht="18.75">
      <c r="A5" s="21">
        <v>4</v>
      </c>
      <c r="B5" s="22">
        <f t="shared" ref="B5:B16" si="0">SUM(E5,F5)</f>
        <v>161986</v>
      </c>
      <c r="C5" s="23">
        <f>SUM(H5,G5)</f>
        <v>10128</v>
      </c>
      <c r="D5" s="23">
        <f>SUM(B5:C5)</f>
        <v>172114</v>
      </c>
      <c r="E5" s="22">
        <f>'４月'!$C$5</f>
        <v>81803</v>
      </c>
      <c r="F5" s="10">
        <f>'４月'!$C$7</f>
        <v>80183</v>
      </c>
      <c r="G5" s="22">
        <f>'４月'!$C$6</f>
        <v>5651</v>
      </c>
      <c r="H5" s="22">
        <f>'４月'!$C$8</f>
        <v>4477</v>
      </c>
      <c r="I5" s="24">
        <f>'４月'!$C$11</f>
        <v>60224</v>
      </c>
      <c r="J5" s="25">
        <f>'４月'!$C$12</f>
        <v>5575</v>
      </c>
      <c r="K5" s="26">
        <f>SUM(I5:J5)</f>
        <v>65799</v>
      </c>
    </row>
    <row r="6" spans="1:11" ht="18.75">
      <c r="A6" s="21">
        <v>5</v>
      </c>
      <c r="B6" s="22">
        <f t="shared" si="0"/>
        <v>162006</v>
      </c>
      <c r="C6" s="23">
        <f t="shared" ref="C6:C16" si="1">SUM(H6,G6)</f>
        <v>10086</v>
      </c>
      <c r="D6" s="23">
        <f t="shared" ref="D6:D16" si="2">SUM(B6:C6)</f>
        <v>172092</v>
      </c>
      <c r="E6" s="22">
        <f>'５月'!$C$5</f>
        <v>81842</v>
      </c>
      <c r="F6" s="10">
        <f>'５月'!$C$7</f>
        <v>80164</v>
      </c>
      <c r="G6" s="22">
        <f>'５月'!$C$6</f>
        <v>5610</v>
      </c>
      <c r="H6" s="22">
        <f>'５月'!$C$8</f>
        <v>4476</v>
      </c>
      <c r="I6" s="24">
        <f>'５月'!$C$11</f>
        <v>60402</v>
      </c>
      <c r="J6" s="25">
        <f>'５月'!$C$12</f>
        <v>5544</v>
      </c>
      <c r="K6" s="26">
        <f t="shared" ref="K6:K16" si="3">SUM(I6:J6)</f>
        <v>65946</v>
      </c>
    </row>
    <row r="7" spans="1:11" ht="18.75">
      <c r="A7" s="21">
        <v>6</v>
      </c>
      <c r="B7" s="22">
        <f t="shared" si="0"/>
        <v>161952</v>
      </c>
      <c r="C7" s="23">
        <f t="shared" si="1"/>
        <v>10020</v>
      </c>
      <c r="D7" s="23">
        <f t="shared" si="2"/>
        <v>171972</v>
      </c>
      <c r="E7" s="22">
        <f>'６月'!$C$5</f>
        <v>81806</v>
      </c>
      <c r="F7" s="10">
        <f>'６月'!$C$7</f>
        <v>80146</v>
      </c>
      <c r="G7" s="22">
        <f>'６月'!$C$6</f>
        <v>5565</v>
      </c>
      <c r="H7" s="22">
        <f>'６月'!$C$8</f>
        <v>4455</v>
      </c>
      <c r="I7" s="24">
        <f>'６月'!$C$11</f>
        <v>60412</v>
      </c>
      <c r="J7" s="25">
        <f>'６月'!$C$12</f>
        <v>5491</v>
      </c>
      <c r="K7" s="26">
        <f t="shared" si="3"/>
        <v>65903</v>
      </c>
    </row>
    <row r="8" spans="1:11" ht="18.75">
      <c r="A8" s="21">
        <v>7</v>
      </c>
      <c r="B8" s="22">
        <f t="shared" si="0"/>
        <v>161913</v>
      </c>
      <c r="C8" s="23">
        <f t="shared" si="1"/>
        <v>9909</v>
      </c>
      <c r="D8" s="23">
        <f t="shared" si="2"/>
        <v>171822</v>
      </c>
      <c r="E8" s="22">
        <f>'７月'!$C$5</f>
        <v>81777</v>
      </c>
      <c r="F8" s="10">
        <f>'７月'!$C$7</f>
        <v>80136</v>
      </c>
      <c r="G8" s="22">
        <f>'７月'!$C$6</f>
        <v>5497</v>
      </c>
      <c r="H8" s="22">
        <f>'７月'!$C$8</f>
        <v>4412</v>
      </c>
      <c r="I8" s="24">
        <f>'７月'!$C$11</f>
        <v>60455</v>
      </c>
      <c r="J8" s="25">
        <f>'７月'!$C$12</f>
        <v>5413</v>
      </c>
      <c r="K8" s="26">
        <f t="shared" si="3"/>
        <v>65868</v>
      </c>
    </row>
    <row r="9" spans="1:11" ht="18.75">
      <c r="A9" s="21">
        <v>8</v>
      </c>
      <c r="B9" s="22">
        <f t="shared" si="0"/>
        <v>161916</v>
      </c>
      <c r="C9" s="23">
        <f t="shared" si="1"/>
        <v>9879</v>
      </c>
      <c r="D9" s="23">
        <f t="shared" si="2"/>
        <v>171795</v>
      </c>
      <c r="E9" s="22">
        <f>'８月'!$C$5</f>
        <v>81759</v>
      </c>
      <c r="F9" s="10">
        <f>'８月'!$C$7</f>
        <v>80157</v>
      </c>
      <c r="G9" s="22">
        <f>'８月'!$C$6</f>
        <v>5474</v>
      </c>
      <c r="H9" s="22">
        <f>'８月'!$C$8</f>
        <v>4405</v>
      </c>
      <c r="I9" s="24">
        <f>'８月'!$C$11</f>
        <v>60495</v>
      </c>
      <c r="J9" s="25">
        <f>'８月'!$C$12</f>
        <v>5396</v>
      </c>
      <c r="K9" s="26">
        <f t="shared" si="3"/>
        <v>65891</v>
      </c>
    </row>
    <row r="10" spans="1:11" ht="18.75">
      <c r="A10" s="21">
        <v>9</v>
      </c>
      <c r="B10" s="22">
        <f t="shared" si="0"/>
        <v>161832</v>
      </c>
      <c r="C10" s="23">
        <f t="shared" si="1"/>
        <v>9818</v>
      </c>
      <c r="D10" s="23">
        <f t="shared" si="2"/>
        <v>171650</v>
      </c>
      <c r="E10" s="22">
        <f>'９月'!$C$5</f>
        <v>81702</v>
      </c>
      <c r="F10" s="10">
        <f>'９月'!$C$7</f>
        <v>80130</v>
      </c>
      <c r="G10" s="22">
        <f>'９月'!$C$6</f>
        <v>5445</v>
      </c>
      <c r="H10" s="22">
        <f>'９月'!$C$8</f>
        <v>4373</v>
      </c>
      <c r="I10" s="24">
        <f>'９月'!$C$11</f>
        <v>60494</v>
      </c>
      <c r="J10" s="25">
        <f>'９月'!$C$12</f>
        <v>5353</v>
      </c>
      <c r="K10" s="26">
        <f t="shared" si="3"/>
        <v>65847</v>
      </c>
    </row>
    <row r="11" spans="1:11" ht="18.75">
      <c r="A11" s="21">
        <v>10</v>
      </c>
      <c r="B11" s="22">
        <f t="shared" si="0"/>
        <v>161767</v>
      </c>
      <c r="C11" s="23">
        <f t="shared" si="1"/>
        <v>9770</v>
      </c>
      <c r="D11" s="23">
        <f t="shared" si="2"/>
        <v>171537</v>
      </c>
      <c r="E11" s="22">
        <f>'１０月'!$C$5</f>
        <v>81664</v>
      </c>
      <c r="F11" s="10">
        <f>'１０月'!$C$7</f>
        <v>80103</v>
      </c>
      <c r="G11" s="22">
        <f>'１０月'!$C$6</f>
        <v>5412</v>
      </c>
      <c r="H11" s="22">
        <f>'１０月'!$C$8</f>
        <v>4358</v>
      </c>
      <c r="I11" s="24">
        <f>'１０月'!$C$11</f>
        <v>60497</v>
      </c>
      <c r="J11" s="25">
        <f>'１０月'!$C$12</f>
        <v>5313</v>
      </c>
      <c r="K11" s="26">
        <f t="shared" si="3"/>
        <v>65810</v>
      </c>
    </row>
    <row r="12" spans="1:11" ht="18.75">
      <c r="A12" s="21">
        <v>11</v>
      </c>
      <c r="B12" s="22">
        <f t="shared" si="0"/>
        <v>161691</v>
      </c>
      <c r="C12" s="23">
        <f t="shared" si="1"/>
        <v>9745</v>
      </c>
      <c r="D12" s="23">
        <f t="shared" si="2"/>
        <v>171436</v>
      </c>
      <c r="E12" s="22">
        <f>'１１月'!$C$5</f>
        <v>81597</v>
      </c>
      <c r="F12" s="10">
        <f>'１１月'!$C$7</f>
        <v>80094</v>
      </c>
      <c r="G12" s="22">
        <f>'１１月'!$C$6</f>
        <v>5391</v>
      </c>
      <c r="H12" s="22">
        <f>'１１月'!$C$8</f>
        <v>4354</v>
      </c>
      <c r="I12" s="24">
        <f>'１１月'!$C$11</f>
        <v>60502</v>
      </c>
      <c r="J12" s="25">
        <f>'１１月'!$C$12</f>
        <v>5268</v>
      </c>
      <c r="K12" s="26">
        <f t="shared" si="3"/>
        <v>65770</v>
      </c>
    </row>
    <row r="13" spans="1:11" ht="18.75">
      <c r="A13" s="21">
        <v>12</v>
      </c>
      <c r="B13" s="22">
        <f t="shared" si="0"/>
        <v>161586</v>
      </c>
      <c r="C13" s="23">
        <f t="shared" si="1"/>
        <v>9776</v>
      </c>
      <c r="D13" s="23">
        <f t="shared" si="2"/>
        <v>171362</v>
      </c>
      <c r="E13" s="22">
        <f>'１２月'!$C$5</f>
        <v>81539</v>
      </c>
      <c r="F13" s="10">
        <f>'１２月'!$C$7</f>
        <v>80047</v>
      </c>
      <c r="G13" s="22">
        <f>'１２月'!$C$6</f>
        <v>5403</v>
      </c>
      <c r="H13" s="22">
        <f>'１２月'!$C$8</f>
        <v>4373</v>
      </c>
      <c r="I13" s="24">
        <f>'１２月'!$C$11</f>
        <v>60508</v>
      </c>
      <c r="J13" s="25">
        <f>'１２月'!$C$12</f>
        <v>5270</v>
      </c>
      <c r="K13" s="26">
        <f t="shared" si="3"/>
        <v>65778</v>
      </c>
    </row>
    <row r="14" spans="1:11" ht="18.75">
      <c r="A14" s="21">
        <v>1</v>
      </c>
      <c r="B14" s="22">
        <f t="shared" si="0"/>
        <v>161590</v>
      </c>
      <c r="C14" s="23">
        <f t="shared" si="1"/>
        <v>9832</v>
      </c>
      <c r="D14" s="23">
        <f t="shared" si="2"/>
        <v>171422</v>
      </c>
      <c r="E14" s="22">
        <f>'１月'!$C$5</f>
        <v>81530</v>
      </c>
      <c r="F14" s="10">
        <f>'１月'!$C$7</f>
        <v>80060</v>
      </c>
      <c r="G14" s="22">
        <f>'１月'!$C$6</f>
        <v>5438</v>
      </c>
      <c r="H14" s="22">
        <f>'１月'!$C$8</f>
        <v>4394</v>
      </c>
      <c r="I14" s="24">
        <f>'１月'!$C$11</f>
        <v>60523</v>
      </c>
      <c r="J14" s="25">
        <f>'１月'!$C$12</f>
        <v>5319</v>
      </c>
      <c r="K14" s="26">
        <f t="shared" si="3"/>
        <v>65842</v>
      </c>
    </row>
    <row r="15" spans="1:11" ht="18.75">
      <c r="A15" s="21">
        <v>2</v>
      </c>
      <c r="B15" s="22">
        <f t="shared" si="0"/>
        <v>161495</v>
      </c>
      <c r="C15" s="23">
        <f t="shared" si="1"/>
        <v>9916</v>
      </c>
      <c r="D15" s="23">
        <f t="shared" si="2"/>
        <v>171411</v>
      </c>
      <c r="E15" s="22">
        <f>'２月'!$C$5</f>
        <v>81481</v>
      </c>
      <c r="F15" s="10">
        <f>'２月'!$C$7</f>
        <v>80014</v>
      </c>
      <c r="G15" s="22">
        <f>'２月'!$C$6</f>
        <v>5491</v>
      </c>
      <c r="H15" s="22">
        <f>'２月'!$C$8</f>
        <v>4425</v>
      </c>
      <c r="I15" s="24">
        <f>'２月'!$C$11</f>
        <v>60541</v>
      </c>
      <c r="J15" s="25">
        <f>'２月'!$C$12</f>
        <v>5398</v>
      </c>
      <c r="K15" s="26">
        <f t="shared" si="3"/>
        <v>65939</v>
      </c>
    </row>
    <row r="16" spans="1:11" ht="19.5" thickBot="1">
      <c r="A16" s="27">
        <v>3</v>
      </c>
      <c r="B16" s="28">
        <f t="shared" si="0"/>
        <v>161466</v>
      </c>
      <c r="C16" s="28">
        <f t="shared" si="1"/>
        <v>9960</v>
      </c>
      <c r="D16" s="28">
        <f t="shared" si="2"/>
        <v>171426</v>
      </c>
      <c r="E16" s="28">
        <f>'３月'!$C$5</f>
        <v>81456</v>
      </c>
      <c r="F16" s="29">
        <f>'３月'!$C$7</f>
        <v>80010</v>
      </c>
      <c r="G16" s="28">
        <f>'３月'!$C$6</f>
        <v>5530</v>
      </c>
      <c r="H16" s="28">
        <f>'３月'!$C$8</f>
        <v>4430</v>
      </c>
      <c r="I16" s="30">
        <f>'３月'!$C$11</f>
        <v>60558</v>
      </c>
      <c r="J16" s="30">
        <f>'３月'!$C$12</f>
        <v>5446</v>
      </c>
      <c r="K16" s="26">
        <f t="shared" si="3"/>
        <v>66004</v>
      </c>
    </row>
    <row r="17" spans="11:11">
      <c r="K17" s="31"/>
    </row>
  </sheetData>
  <mergeCells count="6">
    <mergeCell ref="G2:J2"/>
    <mergeCell ref="A3:A4"/>
    <mergeCell ref="B3:D3"/>
    <mergeCell ref="E3:F3"/>
    <mergeCell ref="G3:H3"/>
    <mergeCell ref="I3:K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3.62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24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7</v>
      </c>
      <c r="C5" s="6">
        <v>81842</v>
      </c>
      <c r="D5" s="12">
        <f>'４月'!C5</f>
        <v>81803</v>
      </c>
      <c r="E5" s="7">
        <f>C5-D5</f>
        <v>39</v>
      </c>
      <c r="F5" s="33">
        <f>C5+C6</f>
        <v>87452</v>
      </c>
      <c r="G5" s="35">
        <f>F5-D5-D6</f>
        <v>-2</v>
      </c>
    </row>
    <row r="6" spans="1:7" ht="24" customHeight="1">
      <c r="A6" s="32"/>
      <c r="B6" s="5" t="s">
        <v>8</v>
      </c>
      <c r="C6" s="6">
        <v>5610</v>
      </c>
      <c r="D6" s="12">
        <f>'４月'!C6</f>
        <v>5651</v>
      </c>
      <c r="E6" s="7">
        <f t="shared" ref="E6:E12" si="0">C6-D6</f>
        <v>-41</v>
      </c>
      <c r="F6" s="34"/>
      <c r="G6" s="36"/>
    </row>
    <row r="7" spans="1:7" ht="24" customHeight="1">
      <c r="A7" s="32" t="s">
        <v>9</v>
      </c>
      <c r="B7" s="5" t="s">
        <v>7</v>
      </c>
      <c r="C7" s="6">
        <v>80164</v>
      </c>
      <c r="D7" s="12">
        <f>'４月'!C7</f>
        <v>80183</v>
      </c>
      <c r="E7" s="7">
        <f t="shared" si="0"/>
        <v>-19</v>
      </c>
      <c r="F7" s="33">
        <f>C7+C8</f>
        <v>84640</v>
      </c>
      <c r="G7" s="35">
        <f>F7-D7-D8</f>
        <v>-20</v>
      </c>
    </row>
    <row r="8" spans="1:7" ht="24" customHeight="1">
      <c r="A8" s="32"/>
      <c r="B8" s="5" t="s">
        <v>8</v>
      </c>
      <c r="C8" s="6">
        <v>4476</v>
      </c>
      <c r="D8" s="12">
        <f>'４月'!C8</f>
        <v>4477</v>
      </c>
      <c r="E8" s="7">
        <f t="shared" si="0"/>
        <v>-1</v>
      </c>
      <c r="F8" s="34"/>
      <c r="G8" s="36"/>
    </row>
    <row r="9" spans="1:7" ht="24" customHeight="1">
      <c r="A9" s="32" t="s">
        <v>10</v>
      </c>
      <c r="B9" s="5" t="s">
        <v>7</v>
      </c>
      <c r="C9" s="8">
        <f>C5+C7</f>
        <v>162006</v>
      </c>
      <c r="D9" s="12">
        <f>'４月'!C9</f>
        <v>161986</v>
      </c>
      <c r="E9" s="7">
        <f t="shared" si="0"/>
        <v>20</v>
      </c>
      <c r="F9" s="33">
        <f>C9+C10</f>
        <v>172092</v>
      </c>
      <c r="G9" s="35">
        <f>F9-D9-D10</f>
        <v>-22</v>
      </c>
    </row>
    <row r="10" spans="1:7" ht="24" customHeight="1">
      <c r="A10" s="32"/>
      <c r="B10" s="5" t="s">
        <v>8</v>
      </c>
      <c r="C10" s="8">
        <f>C6+C8</f>
        <v>10086</v>
      </c>
      <c r="D10" s="12">
        <f>'４月'!C10</f>
        <v>10128</v>
      </c>
      <c r="E10" s="7">
        <f>C10-D10</f>
        <v>-42</v>
      </c>
      <c r="F10" s="34"/>
      <c r="G10" s="36"/>
    </row>
    <row r="11" spans="1:7" ht="24" customHeight="1">
      <c r="A11" s="32" t="s">
        <v>11</v>
      </c>
      <c r="B11" s="5" t="s">
        <v>7</v>
      </c>
      <c r="C11" s="6">
        <v>60402</v>
      </c>
      <c r="D11" s="12">
        <f>'４月'!C11</f>
        <v>60224</v>
      </c>
      <c r="E11" s="7">
        <f t="shared" si="0"/>
        <v>178</v>
      </c>
      <c r="F11" s="33">
        <f>C11+C12</f>
        <v>65946</v>
      </c>
      <c r="G11" s="35">
        <f>F11-D11-D12</f>
        <v>147</v>
      </c>
    </row>
    <row r="12" spans="1:7" ht="24" customHeight="1">
      <c r="A12" s="32"/>
      <c r="B12" s="5" t="s">
        <v>8</v>
      </c>
      <c r="C12" s="6">
        <v>5544</v>
      </c>
      <c r="D12" s="12">
        <f>'４月'!C12</f>
        <v>5575</v>
      </c>
      <c r="E12" s="7">
        <f t="shared" si="0"/>
        <v>-31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3.62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25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7</v>
      </c>
      <c r="C5" s="6">
        <v>81806</v>
      </c>
      <c r="D5" s="12">
        <f>'５月'!C5</f>
        <v>81842</v>
      </c>
      <c r="E5" s="7">
        <f t="shared" ref="E5:E12" si="0">C5-D5</f>
        <v>-36</v>
      </c>
      <c r="F5" s="33">
        <f>C5+C6</f>
        <v>87371</v>
      </c>
      <c r="G5" s="35">
        <f>F5-D5-D6</f>
        <v>-81</v>
      </c>
    </row>
    <row r="6" spans="1:7" ht="24" customHeight="1">
      <c r="A6" s="32"/>
      <c r="B6" s="5" t="s">
        <v>8</v>
      </c>
      <c r="C6" s="6">
        <v>5565</v>
      </c>
      <c r="D6" s="12">
        <f>'５月'!C6</f>
        <v>5610</v>
      </c>
      <c r="E6" s="7">
        <f t="shared" si="0"/>
        <v>-45</v>
      </c>
      <c r="F6" s="34"/>
      <c r="G6" s="36"/>
    </row>
    <row r="7" spans="1:7" ht="24" customHeight="1">
      <c r="A7" s="32" t="s">
        <v>9</v>
      </c>
      <c r="B7" s="5" t="s">
        <v>7</v>
      </c>
      <c r="C7" s="6">
        <v>80146</v>
      </c>
      <c r="D7" s="12">
        <f>'５月'!C7</f>
        <v>80164</v>
      </c>
      <c r="E7" s="7">
        <f t="shared" si="0"/>
        <v>-18</v>
      </c>
      <c r="F7" s="33">
        <f>C7+C8</f>
        <v>84601</v>
      </c>
      <c r="G7" s="35">
        <f>F7-D7-D8</f>
        <v>-39</v>
      </c>
    </row>
    <row r="8" spans="1:7" ht="24" customHeight="1">
      <c r="A8" s="32"/>
      <c r="B8" s="5" t="s">
        <v>8</v>
      </c>
      <c r="C8" s="6">
        <v>4455</v>
      </c>
      <c r="D8" s="12">
        <f>'５月'!C8</f>
        <v>4476</v>
      </c>
      <c r="E8" s="7">
        <f t="shared" si="0"/>
        <v>-21</v>
      </c>
      <c r="F8" s="34"/>
      <c r="G8" s="36"/>
    </row>
    <row r="9" spans="1:7" ht="24" customHeight="1">
      <c r="A9" s="32" t="s">
        <v>10</v>
      </c>
      <c r="B9" s="5" t="s">
        <v>7</v>
      </c>
      <c r="C9" s="6">
        <f>C5+C7</f>
        <v>161952</v>
      </c>
      <c r="D9" s="12">
        <f>'５月'!C9</f>
        <v>162006</v>
      </c>
      <c r="E9" s="7">
        <f t="shared" si="0"/>
        <v>-54</v>
      </c>
      <c r="F9" s="33">
        <f>C9+C10</f>
        <v>171972</v>
      </c>
      <c r="G9" s="35">
        <f>F9-D9-D10</f>
        <v>-120</v>
      </c>
    </row>
    <row r="10" spans="1:7" ht="24" customHeight="1">
      <c r="A10" s="32"/>
      <c r="B10" s="5" t="s">
        <v>8</v>
      </c>
      <c r="C10" s="6">
        <f>C6+C8</f>
        <v>10020</v>
      </c>
      <c r="D10" s="12">
        <f>'５月'!C10</f>
        <v>10086</v>
      </c>
      <c r="E10" s="7">
        <f t="shared" si="0"/>
        <v>-66</v>
      </c>
      <c r="F10" s="34"/>
      <c r="G10" s="36"/>
    </row>
    <row r="11" spans="1:7" ht="24" customHeight="1">
      <c r="A11" s="32" t="s">
        <v>11</v>
      </c>
      <c r="B11" s="5" t="s">
        <v>7</v>
      </c>
      <c r="C11" s="6">
        <v>60412</v>
      </c>
      <c r="D11" s="12">
        <f>'５月'!C11</f>
        <v>60402</v>
      </c>
      <c r="E11" s="7">
        <f t="shared" si="0"/>
        <v>10</v>
      </c>
      <c r="F11" s="33">
        <f>C11+C12</f>
        <v>65903</v>
      </c>
      <c r="G11" s="35">
        <f>F11-D11-D12</f>
        <v>-43</v>
      </c>
    </row>
    <row r="12" spans="1:7" ht="24" customHeight="1">
      <c r="A12" s="32"/>
      <c r="B12" s="5" t="s">
        <v>8</v>
      </c>
      <c r="C12" s="6">
        <v>5491</v>
      </c>
      <c r="D12" s="12">
        <f>'５月'!C12</f>
        <v>5544</v>
      </c>
      <c r="E12" s="7">
        <f t="shared" si="0"/>
        <v>-53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3.62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26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7</v>
      </c>
      <c r="C5" s="6">
        <v>81777</v>
      </c>
      <c r="D5" s="12">
        <f>'６月'!C5</f>
        <v>81806</v>
      </c>
      <c r="E5" s="7">
        <f t="shared" ref="E5:E12" si="0">C5-D5</f>
        <v>-29</v>
      </c>
      <c r="F5" s="33">
        <f>C5+C6</f>
        <v>87274</v>
      </c>
      <c r="G5" s="35">
        <f>F5-D5-D6</f>
        <v>-97</v>
      </c>
    </row>
    <row r="6" spans="1:7" ht="24" customHeight="1">
      <c r="A6" s="32"/>
      <c r="B6" s="5" t="s">
        <v>8</v>
      </c>
      <c r="C6" s="6">
        <v>5497</v>
      </c>
      <c r="D6" s="12">
        <f>'６月'!C6</f>
        <v>5565</v>
      </c>
      <c r="E6" s="7">
        <f t="shared" si="0"/>
        <v>-68</v>
      </c>
      <c r="F6" s="34"/>
      <c r="G6" s="36"/>
    </row>
    <row r="7" spans="1:7" ht="24" customHeight="1">
      <c r="A7" s="32" t="s">
        <v>9</v>
      </c>
      <c r="B7" s="5" t="s">
        <v>7</v>
      </c>
      <c r="C7" s="6">
        <v>80136</v>
      </c>
      <c r="D7" s="12">
        <f>'６月'!C7</f>
        <v>80146</v>
      </c>
      <c r="E7" s="7">
        <f t="shared" si="0"/>
        <v>-10</v>
      </c>
      <c r="F7" s="33">
        <f>C7+C8</f>
        <v>84548</v>
      </c>
      <c r="G7" s="35">
        <f>F7-D7-D8</f>
        <v>-53</v>
      </c>
    </row>
    <row r="8" spans="1:7" ht="24" customHeight="1">
      <c r="A8" s="32"/>
      <c r="B8" s="5" t="s">
        <v>8</v>
      </c>
      <c r="C8" s="6">
        <v>4412</v>
      </c>
      <c r="D8" s="12">
        <f>'６月'!C8</f>
        <v>4455</v>
      </c>
      <c r="E8" s="7">
        <f t="shared" si="0"/>
        <v>-43</v>
      </c>
      <c r="F8" s="34"/>
      <c r="G8" s="36"/>
    </row>
    <row r="9" spans="1:7" ht="24" customHeight="1">
      <c r="A9" s="32" t="s">
        <v>10</v>
      </c>
      <c r="B9" s="5" t="s">
        <v>7</v>
      </c>
      <c r="C9" s="8">
        <f>C5+C7</f>
        <v>161913</v>
      </c>
      <c r="D9" s="12">
        <f>'６月'!C9</f>
        <v>161952</v>
      </c>
      <c r="E9" s="7">
        <f t="shared" si="0"/>
        <v>-39</v>
      </c>
      <c r="F9" s="33">
        <f>C9+C10</f>
        <v>171822</v>
      </c>
      <c r="G9" s="35">
        <f>F9-D9-D10</f>
        <v>-150</v>
      </c>
    </row>
    <row r="10" spans="1:7" ht="24" customHeight="1">
      <c r="A10" s="32"/>
      <c r="B10" s="5" t="s">
        <v>8</v>
      </c>
      <c r="C10" s="8">
        <f>C6+C8</f>
        <v>9909</v>
      </c>
      <c r="D10" s="12">
        <f>'６月'!C10</f>
        <v>10020</v>
      </c>
      <c r="E10" s="7">
        <f t="shared" si="0"/>
        <v>-111</v>
      </c>
      <c r="F10" s="34"/>
      <c r="G10" s="36"/>
    </row>
    <row r="11" spans="1:7" ht="24" customHeight="1">
      <c r="A11" s="32" t="s">
        <v>11</v>
      </c>
      <c r="B11" s="5" t="s">
        <v>7</v>
      </c>
      <c r="C11" s="8">
        <v>60455</v>
      </c>
      <c r="D11" s="12">
        <f>'６月'!C11</f>
        <v>60412</v>
      </c>
      <c r="E11" s="7">
        <f t="shared" si="0"/>
        <v>43</v>
      </c>
      <c r="F11" s="33">
        <f>C11+C12</f>
        <v>65868</v>
      </c>
      <c r="G11" s="35">
        <f>F11-D11-D12</f>
        <v>-35</v>
      </c>
    </row>
    <row r="12" spans="1:7" ht="24" customHeight="1">
      <c r="A12" s="32"/>
      <c r="B12" s="5" t="s">
        <v>8</v>
      </c>
      <c r="C12" s="8">
        <v>5413</v>
      </c>
      <c r="D12" s="12">
        <f>'６月'!C12</f>
        <v>5491</v>
      </c>
      <c r="E12" s="7">
        <f t="shared" si="0"/>
        <v>-78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7.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27</v>
      </c>
      <c r="G2" s="13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81759</v>
      </c>
      <c r="D5" s="12">
        <f>'７月'!C5</f>
        <v>81777</v>
      </c>
      <c r="E5" s="7">
        <f>C5-D5</f>
        <v>-18</v>
      </c>
      <c r="F5" s="33">
        <f>C5+C6</f>
        <v>87233</v>
      </c>
      <c r="G5" s="35">
        <f>F5-D5-D6</f>
        <v>-41</v>
      </c>
    </row>
    <row r="6" spans="1:7" ht="24" customHeight="1">
      <c r="A6" s="32"/>
      <c r="B6" s="5" t="s">
        <v>13</v>
      </c>
      <c r="C6" s="6">
        <v>5474</v>
      </c>
      <c r="D6" s="12">
        <f>'７月'!C6</f>
        <v>5497</v>
      </c>
      <c r="E6" s="7">
        <f t="shared" ref="E6:E12" si="0">C6-D6</f>
        <v>-23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80157</v>
      </c>
      <c r="D7" s="12">
        <f>'７月'!C7</f>
        <v>80136</v>
      </c>
      <c r="E7" s="7">
        <f t="shared" si="0"/>
        <v>21</v>
      </c>
      <c r="F7" s="33">
        <f>C7+C8</f>
        <v>84562</v>
      </c>
      <c r="G7" s="35">
        <f>F7-D7-D8</f>
        <v>14</v>
      </c>
    </row>
    <row r="8" spans="1:7" ht="24" customHeight="1">
      <c r="A8" s="32"/>
      <c r="B8" s="5" t="s">
        <v>13</v>
      </c>
      <c r="C8" s="6">
        <v>4405</v>
      </c>
      <c r="D8" s="12">
        <f>'７月'!C8</f>
        <v>4412</v>
      </c>
      <c r="E8" s="7">
        <f t="shared" si="0"/>
        <v>-7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161916</v>
      </c>
      <c r="D9" s="12">
        <f>'７月'!C9</f>
        <v>161913</v>
      </c>
      <c r="E9" s="7">
        <f t="shared" si="0"/>
        <v>3</v>
      </c>
      <c r="F9" s="33">
        <f>C9+C10</f>
        <v>171795</v>
      </c>
      <c r="G9" s="35">
        <f>F9-D9-D10</f>
        <v>-27</v>
      </c>
    </row>
    <row r="10" spans="1:7" ht="24" customHeight="1">
      <c r="A10" s="32"/>
      <c r="B10" s="5" t="s">
        <v>13</v>
      </c>
      <c r="C10" s="8">
        <f>C6+C8</f>
        <v>9879</v>
      </c>
      <c r="D10" s="12">
        <f>'７月'!C10</f>
        <v>9909</v>
      </c>
      <c r="E10" s="7">
        <f t="shared" si="0"/>
        <v>-30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60495</v>
      </c>
      <c r="D11" s="12">
        <f>'７月'!C11</f>
        <v>60455</v>
      </c>
      <c r="E11" s="7">
        <f t="shared" si="0"/>
        <v>40</v>
      </c>
      <c r="F11" s="33">
        <f>C11+C12</f>
        <v>65891</v>
      </c>
      <c r="G11" s="35">
        <f>F11-D11-D12</f>
        <v>23</v>
      </c>
    </row>
    <row r="12" spans="1:7" ht="24" customHeight="1">
      <c r="A12" s="32"/>
      <c r="B12" s="5" t="s">
        <v>13</v>
      </c>
      <c r="C12" s="8">
        <v>5396</v>
      </c>
      <c r="D12" s="12">
        <f>'７月'!C12</f>
        <v>5413</v>
      </c>
      <c r="E12" s="7">
        <f t="shared" si="0"/>
        <v>-17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28</v>
      </c>
      <c r="G2" s="13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81702</v>
      </c>
      <c r="D5" s="12">
        <f>'８月'!C5</f>
        <v>81759</v>
      </c>
      <c r="E5" s="7">
        <f t="shared" ref="E5:E12" si="0">C5-D5</f>
        <v>-57</v>
      </c>
      <c r="F5" s="33">
        <f>C5+C6</f>
        <v>87147</v>
      </c>
      <c r="G5" s="35">
        <f>F5-D5-D6</f>
        <v>-86</v>
      </c>
    </row>
    <row r="6" spans="1:7" ht="24" customHeight="1">
      <c r="A6" s="32"/>
      <c r="B6" s="5" t="s">
        <v>13</v>
      </c>
      <c r="C6" s="6">
        <v>5445</v>
      </c>
      <c r="D6" s="12">
        <f>'８月'!C6</f>
        <v>5474</v>
      </c>
      <c r="E6" s="7">
        <f t="shared" si="0"/>
        <v>-29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80130</v>
      </c>
      <c r="D7" s="12">
        <f>'８月'!C7</f>
        <v>80157</v>
      </c>
      <c r="E7" s="7">
        <f t="shared" si="0"/>
        <v>-27</v>
      </c>
      <c r="F7" s="33">
        <f>C7+C8</f>
        <v>84503</v>
      </c>
      <c r="G7" s="35">
        <f>F7-D7-D8</f>
        <v>-59</v>
      </c>
    </row>
    <row r="8" spans="1:7" ht="24" customHeight="1">
      <c r="A8" s="32"/>
      <c r="B8" s="5" t="s">
        <v>13</v>
      </c>
      <c r="C8" s="6">
        <v>4373</v>
      </c>
      <c r="D8" s="12">
        <f>'８月'!C8</f>
        <v>4405</v>
      </c>
      <c r="E8" s="7">
        <f t="shared" si="0"/>
        <v>-32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161832</v>
      </c>
      <c r="D9" s="12">
        <f>'８月'!C9</f>
        <v>161916</v>
      </c>
      <c r="E9" s="7">
        <f t="shared" si="0"/>
        <v>-84</v>
      </c>
      <c r="F9" s="33">
        <f>C9+C10</f>
        <v>171650</v>
      </c>
      <c r="G9" s="35">
        <f>F9-D9-D10</f>
        <v>-145</v>
      </c>
    </row>
    <row r="10" spans="1:7" ht="24" customHeight="1">
      <c r="A10" s="32"/>
      <c r="B10" s="5" t="s">
        <v>13</v>
      </c>
      <c r="C10" s="8">
        <f>C6+C8</f>
        <v>9818</v>
      </c>
      <c r="D10" s="12">
        <f>'８月'!C10</f>
        <v>9879</v>
      </c>
      <c r="E10" s="7">
        <f t="shared" si="0"/>
        <v>-61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60494</v>
      </c>
      <c r="D11" s="12">
        <f>'８月'!C11</f>
        <v>60495</v>
      </c>
      <c r="E11" s="7">
        <f t="shared" si="0"/>
        <v>-1</v>
      </c>
      <c r="F11" s="33">
        <f>C11+C12</f>
        <v>65847</v>
      </c>
      <c r="G11" s="35">
        <f>F11-D11-D12</f>
        <v>-44</v>
      </c>
    </row>
    <row r="12" spans="1:7" ht="24" customHeight="1">
      <c r="A12" s="32"/>
      <c r="B12" s="5" t="s">
        <v>13</v>
      </c>
      <c r="C12" s="8">
        <v>5353</v>
      </c>
      <c r="D12" s="12">
        <f>'８月'!C12</f>
        <v>5396</v>
      </c>
      <c r="E12" s="7">
        <f t="shared" si="0"/>
        <v>-43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29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81664</v>
      </c>
      <c r="D5" s="12">
        <f>'９月'!C5</f>
        <v>81702</v>
      </c>
      <c r="E5" s="7">
        <f t="shared" ref="E5:E12" si="0">C5-D5</f>
        <v>-38</v>
      </c>
      <c r="F5" s="33">
        <f>C5+C6</f>
        <v>87076</v>
      </c>
      <c r="G5" s="35">
        <f>F5-D5-D6</f>
        <v>-71</v>
      </c>
    </row>
    <row r="6" spans="1:7" ht="24" customHeight="1">
      <c r="A6" s="32"/>
      <c r="B6" s="5" t="s">
        <v>13</v>
      </c>
      <c r="C6" s="6">
        <v>5412</v>
      </c>
      <c r="D6" s="12">
        <f>'９月'!C6</f>
        <v>5445</v>
      </c>
      <c r="E6" s="7">
        <f t="shared" si="0"/>
        <v>-33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80103</v>
      </c>
      <c r="D7" s="12">
        <f>'９月'!C7</f>
        <v>80130</v>
      </c>
      <c r="E7" s="7">
        <f t="shared" si="0"/>
        <v>-27</v>
      </c>
      <c r="F7" s="33">
        <f>C7+C8</f>
        <v>84461</v>
      </c>
      <c r="G7" s="35">
        <f>F7-D7-D8</f>
        <v>-42</v>
      </c>
    </row>
    <row r="8" spans="1:7" ht="24" customHeight="1">
      <c r="A8" s="32"/>
      <c r="B8" s="5" t="s">
        <v>13</v>
      </c>
      <c r="C8" s="6">
        <v>4358</v>
      </c>
      <c r="D8" s="12">
        <f>'９月'!C8</f>
        <v>4373</v>
      </c>
      <c r="E8" s="7">
        <f t="shared" si="0"/>
        <v>-15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161767</v>
      </c>
      <c r="D9" s="12">
        <f>'９月'!C9</f>
        <v>161832</v>
      </c>
      <c r="E9" s="7">
        <f t="shared" si="0"/>
        <v>-65</v>
      </c>
      <c r="F9" s="33">
        <f>C9+C10</f>
        <v>171537</v>
      </c>
      <c r="G9" s="35">
        <f>F9-D9-D10</f>
        <v>-113</v>
      </c>
    </row>
    <row r="10" spans="1:7" ht="24" customHeight="1">
      <c r="A10" s="32"/>
      <c r="B10" s="5" t="s">
        <v>13</v>
      </c>
      <c r="C10" s="8">
        <f>C6+C8</f>
        <v>9770</v>
      </c>
      <c r="D10" s="12">
        <f>'９月'!C10</f>
        <v>9818</v>
      </c>
      <c r="E10" s="7">
        <f t="shared" si="0"/>
        <v>-48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60497</v>
      </c>
      <c r="D11" s="12">
        <f>'９月'!C11</f>
        <v>60494</v>
      </c>
      <c r="E11" s="7">
        <f t="shared" si="0"/>
        <v>3</v>
      </c>
      <c r="F11" s="33">
        <f>C11+C12</f>
        <v>65810</v>
      </c>
      <c r="G11" s="35">
        <f>F11-D11-D12</f>
        <v>-37</v>
      </c>
    </row>
    <row r="12" spans="1:7" ht="24" customHeight="1">
      <c r="A12" s="32"/>
      <c r="B12" s="5" t="s">
        <v>13</v>
      </c>
      <c r="C12" s="8">
        <v>5313</v>
      </c>
      <c r="D12" s="12">
        <f>'９月'!C12</f>
        <v>5353</v>
      </c>
      <c r="E12" s="7">
        <f t="shared" si="0"/>
        <v>-40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30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81597</v>
      </c>
      <c r="D5" s="12">
        <f>'１０月'!C5</f>
        <v>81664</v>
      </c>
      <c r="E5" s="7">
        <f t="shared" ref="E5:E12" si="0">C5-D5</f>
        <v>-67</v>
      </c>
      <c r="F5" s="33">
        <f>C5+C6</f>
        <v>86988</v>
      </c>
      <c r="G5" s="35">
        <f>F5-D5-D6</f>
        <v>-88</v>
      </c>
    </row>
    <row r="6" spans="1:7" ht="24" customHeight="1">
      <c r="A6" s="32"/>
      <c r="B6" s="5" t="s">
        <v>13</v>
      </c>
      <c r="C6" s="6">
        <v>5391</v>
      </c>
      <c r="D6" s="12">
        <f>'１０月'!C6</f>
        <v>5412</v>
      </c>
      <c r="E6" s="7">
        <f t="shared" si="0"/>
        <v>-21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80094</v>
      </c>
      <c r="D7" s="12">
        <f>'１０月'!C7</f>
        <v>80103</v>
      </c>
      <c r="E7" s="7">
        <f t="shared" si="0"/>
        <v>-9</v>
      </c>
      <c r="F7" s="33">
        <f>C7+C8</f>
        <v>84448</v>
      </c>
      <c r="G7" s="35">
        <f>F7-D7-D8</f>
        <v>-13</v>
      </c>
    </row>
    <row r="8" spans="1:7" ht="24" customHeight="1">
      <c r="A8" s="32"/>
      <c r="B8" s="5" t="s">
        <v>13</v>
      </c>
      <c r="C8" s="6">
        <v>4354</v>
      </c>
      <c r="D8" s="12">
        <f>'１０月'!C8</f>
        <v>4358</v>
      </c>
      <c r="E8" s="7">
        <f t="shared" si="0"/>
        <v>-4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161691</v>
      </c>
      <c r="D9" s="12">
        <f>'１０月'!C9</f>
        <v>161767</v>
      </c>
      <c r="E9" s="7">
        <f t="shared" si="0"/>
        <v>-76</v>
      </c>
      <c r="F9" s="33">
        <f>C9+C10</f>
        <v>171436</v>
      </c>
      <c r="G9" s="35">
        <f>F9-D9-D10</f>
        <v>-101</v>
      </c>
    </row>
    <row r="10" spans="1:7" ht="24" customHeight="1">
      <c r="A10" s="32"/>
      <c r="B10" s="5" t="s">
        <v>13</v>
      </c>
      <c r="C10" s="8">
        <f>C6+C8</f>
        <v>9745</v>
      </c>
      <c r="D10" s="12">
        <f>'１０月'!C10</f>
        <v>9770</v>
      </c>
      <c r="E10" s="7">
        <f t="shared" si="0"/>
        <v>-25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60502</v>
      </c>
      <c r="D11" s="12">
        <f>'１０月'!C11</f>
        <v>60497</v>
      </c>
      <c r="E11" s="7">
        <f t="shared" si="0"/>
        <v>5</v>
      </c>
      <c r="F11" s="33">
        <f>C11+C12</f>
        <v>65770</v>
      </c>
      <c r="G11" s="35">
        <f>F11-D11-D12</f>
        <v>-40</v>
      </c>
    </row>
    <row r="12" spans="1:7" ht="24" customHeight="1">
      <c r="A12" s="32"/>
      <c r="B12" s="5" t="s">
        <v>13</v>
      </c>
      <c r="C12" s="8">
        <v>5268</v>
      </c>
      <c r="D12" s="12">
        <f>'１０月'!C12</f>
        <v>5313</v>
      </c>
      <c r="E12" s="7">
        <f t="shared" si="0"/>
        <v>-45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C13" sqref="C13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31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81539</v>
      </c>
      <c r="D5" s="12">
        <f>'１１月'!C5</f>
        <v>81597</v>
      </c>
      <c r="E5" s="7">
        <f t="shared" ref="E5:E12" si="0">C5-D5</f>
        <v>-58</v>
      </c>
      <c r="F5" s="33">
        <f>C5+C6</f>
        <v>86942</v>
      </c>
      <c r="G5" s="35">
        <f>F5-D5-D6</f>
        <v>-46</v>
      </c>
    </row>
    <row r="6" spans="1:7" ht="24" customHeight="1">
      <c r="A6" s="32"/>
      <c r="B6" s="5" t="s">
        <v>13</v>
      </c>
      <c r="C6" s="6">
        <v>5403</v>
      </c>
      <c r="D6" s="12">
        <f>'１１月'!C6</f>
        <v>5391</v>
      </c>
      <c r="E6" s="7">
        <f t="shared" si="0"/>
        <v>12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80047</v>
      </c>
      <c r="D7" s="12">
        <f>'１１月'!C7</f>
        <v>80094</v>
      </c>
      <c r="E7" s="7">
        <f t="shared" si="0"/>
        <v>-47</v>
      </c>
      <c r="F7" s="33">
        <f>C7+C8</f>
        <v>84420</v>
      </c>
      <c r="G7" s="35">
        <f>F7-D7-D8</f>
        <v>-28</v>
      </c>
    </row>
    <row r="8" spans="1:7" ht="24" customHeight="1">
      <c r="A8" s="32"/>
      <c r="B8" s="5" t="s">
        <v>13</v>
      </c>
      <c r="C8" s="6">
        <v>4373</v>
      </c>
      <c r="D8" s="12">
        <f>'１１月'!C8</f>
        <v>4354</v>
      </c>
      <c r="E8" s="7">
        <f t="shared" si="0"/>
        <v>19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161586</v>
      </c>
      <c r="D9" s="12">
        <f>'１１月'!C9</f>
        <v>161691</v>
      </c>
      <c r="E9" s="7">
        <f t="shared" si="0"/>
        <v>-105</v>
      </c>
      <c r="F9" s="33">
        <f>C9+C10</f>
        <v>171362</v>
      </c>
      <c r="G9" s="35">
        <f>F9-D9-D10</f>
        <v>-74</v>
      </c>
    </row>
    <row r="10" spans="1:7" ht="24" customHeight="1">
      <c r="A10" s="32"/>
      <c r="B10" s="5" t="s">
        <v>13</v>
      </c>
      <c r="C10" s="8">
        <f>C6+C8</f>
        <v>9776</v>
      </c>
      <c r="D10" s="12">
        <f>'１１月'!C10</f>
        <v>9745</v>
      </c>
      <c r="E10" s="7">
        <f t="shared" si="0"/>
        <v>31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60508</v>
      </c>
      <c r="D11" s="12">
        <f>'１１月'!C11</f>
        <v>60502</v>
      </c>
      <c r="E11" s="7">
        <f t="shared" si="0"/>
        <v>6</v>
      </c>
      <c r="F11" s="33">
        <f>C11+C12</f>
        <v>65778</v>
      </c>
      <c r="G11" s="35">
        <f>F11-D11-D12</f>
        <v>8</v>
      </c>
    </row>
    <row r="12" spans="1:7" ht="24" customHeight="1">
      <c r="A12" s="32"/>
      <c r="B12" s="5" t="s">
        <v>13</v>
      </c>
      <c r="C12" s="8">
        <v>5270</v>
      </c>
      <c r="D12" s="12">
        <f>'１１月'!C12</f>
        <v>5268</v>
      </c>
      <c r="E12" s="7">
        <f t="shared" si="0"/>
        <v>2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7:A8"/>
    <mergeCell ref="F7:F8"/>
    <mergeCell ref="G7:G8"/>
    <mergeCell ref="A1:G1"/>
    <mergeCell ref="B4:C4"/>
    <mergeCell ref="A5:A6"/>
    <mergeCell ref="F5:F6"/>
    <mergeCell ref="G5:G6"/>
    <mergeCell ref="A9:A10"/>
    <mergeCell ref="F9:F10"/>
    <mergeCell ref="G9:G10"/>
    <mergeCell ref="A11:A12"/>
    <mergeCell ref="F11:F12"/>
    <mergeCell ref="G11:G1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年度</vt:lpstr>
      <vt:lpstr>'１２月'!Print_Area</vt:lpstr>
      <vt:lpstr>'１月'!Print_Area</vt:lpstr>
      <vt:lpstr>'２月'!Print_Area</vt:lpstr>
      <vt:lpstr>'３月'!Print_Area</vt:lpstr>
      <vt:lpstr>'４月'!Print_Area</vt:lpstr>
      <vt:lpstr>'７月'!Print_Area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こはる</dc:creator>
  <cp:lastModifiedBy>井土　稚菜</cp:lastModifiedBy>
  <cp:lastPrinted>2020-04-02T00:28:23Z</cp:lastPrinted>
  <dcterms:created xsi:type="dcterms:W3CDTF">2019-03-12T00:45:17Z</dcterms:created>
  <dcterms:modified xsi:type="dcterms:W3CDTF">2021-03-08T06:16:13Z</dcterms:modified>
</cp:coreProperties>
</file>