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15" yWindow="15" windowWidth="7185" windowHeight="8550" tabRatio="665" activeTab="0"/>
  </bookViews>
  <sheets>
    <sheet name="４月" sheetId="1" r:id="rId1"/>
    <sheet name="５月" sheetId="2" r:id="rId2"/>
    <sheet name="６月" sheetId="3" r:id="rId3"/>
    <sheet name="７月" sheetId="4" r:id="rId4"/>
    <sheet name="８月" sheetId="5" r:id="rId5"/>
    <sheet name="９月" sheetId="6" r:id="rId6"/>
    <sheet name="１０月" sheetId="7" r:id="rId7"/>
    <sheet name="１１月" sheetId="8" r:id="rId8"/>
    <sheet name="１２月" sheetId="9" r:id="rId9"/>
    <sheet name="１月" sheetId="10" r:id="rId10"/>
    <sheet name="２月" sheetId="11" r:id="rId11"/>
    <sheet name="３月" sheetId="12" r:id="rId12"/>
    <sheet name="年度" sheetId="13" r:id="rId13"/>
  </sheets>
  <definedNames>
    <definedName name="_xlnm.Print_Area" localSheetId="8">'１２月'!$A$1:$G$12</definedName>
    <definedName name="_xlnm.Print_Area" localSheetId="9">'１月'!$A$1:$G$12</definedName>
    <definedName name="_xlnm.Print_Area" localSheetId="10">'２月'!$A$1:$G$12</definedName>
    <definedName name="_xlnm.Print_Area" localSheetId="11">'３月'!$A$1:$G$12</definedName>
    <definedName name="_xlnm.Print_Area" localSheetId="0">'４月'!$A$1:$G$12</definedName>
    <definedName name="_xlnm.Print_Area" localSheetId="3">'７月'!$A$1:$G$12</definedName>
    <definedName name="_xlnm.Print_Area" localSheetId="5">'９月'!$A$1:$G$12</definedName>
  </definedNames>
  <calcPr fullCalcOnLoad="1"/>
</workbook>
</file>

<file path=xl/sharedStrings.xml><?xml version="1.0" encoding="utf-8"?>
<sst xmlns="http://schemas.openxmlformats.org/spreadsheetml/2006/main" count="256" uniqueCount="32">
  <si>
    <t>本月人口内訳</t>
  </si>
  <si>
    <t>前月比</t>
  </si>
  <si>
    <t>本月人口</t>
  </si>
  <si>
    <t>単位（人）</t>
  </si>
  <si>
    <t>住民基本台帳人口及び外国人登録人口</t>
  </si>
  <si>
    <t>前月人口内訳</t>
  </si>
  <si>
    <t>男</t>
  </si>
  <si>
    <t>女</t>
  </si>
  <si>
    <t>総数</t>
  </si>
  <si>
    <t>世帯数</t>
  </si>
  <si>
    <t>住</t>
  </si>
  <si>
    <t>外</t>
  </si>
  <si>
    <t>総人口</t>
  </si>
  <si>
    <t>住民基本台帳人口</t>
  </si>
  <si>
    <t>外国人登録人口</t>
  </si>
  <si>
    <t>月</t>
  </si>
  <si>
    <t>住民基本台帳世帯</t>
  </si>
  <si>
    <t>外国人登録世帯</t>
  </si>
  <si>
    <t>合計</t>
  </si>
  <si>
    <t>平成24年3月1日　現在</t>
  </si>
  <si>
    <t>平成24年２月１日　現在</t>
  </si>
  <si>
    <t>平成24年１月１日　現在</t>
  </si>
  <si>
    <t>平成23年１２月１日　現在</t>
  </si>
  <si>
    <t>平成23年１１月１日　現在</t>
  </si>
  <si>
    <t>平成23年１０月１日　現在</t>
  </si>
  <si>
    <t>平成23年９月１日　現在</t>
  </si>
  <si>
    <t>平成23年８月１日　現在</t>
  </si>
  <si>
    <t>平成23年7月１日　現在</t>
  </si>
  <si>
    <t>平成23年６月１日　現在</t>
  </si>
  <si>
    <t>平成23年５月１日　現在</t>
  </si>
  <si>
    <t>平成23年４月１日　現在</t>
  </si>
  <si>
    <t>平成23年度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</si>
</sst>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#,##0&quot;&quot;"/>
    <numFmt numFmtId="182" formatCode="#,##0_ ;[Red]\-#,##0\ "/>
  </numFmts>
  <fonts count="44"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b/>
      <sz val="16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14"/>
      <name val="ＭＳ ＰＲゴシック"/>
      <family val="3"/>
    </font>
    <font>
      <sz val="16"/>
      <name val="ＭＳ ＰＲ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center" vertical="center"/>
    </xf>
    <xf numFmtId="38" fontId="4" fillId="0" borderId="11" xfId="49" applyFont="1" applyBorder="1" applyAlignment="1">
      <alignment vertical="center"/>
    </xf>
    <xf numFmtId="38" fontId="5" fillId="0" borderId="13" xfId="49" applyFont="1" applyBorder="1" applyAlignment="1" applyProtection="1">
      <alignment vertical="center"/>
      <protection locked="0"/>
    </xf>
    <xf numFmtId="38" fontId="5" fillId="0" borderId="13" xfId="49" applyFont="1" applyBorder="1" applyAlignment="1" applyProtection="1">
      <alignment vertical="center"/>
      <protection/>
    </xf>
    <xf numFmtId="38" fontId="5" fillId="0" borderId="13" xfId="49" applyFont="1" applyBorder="1" applyAlignment="1">
      <alignment vertical="center"/>
    </xf>
    <xf numFmtId="38" fontId="4" fillId="0" borderId="13" xfId="49" applyFont="1" applyBorder="1" applyAlignment="1" applyProtection="1">
      <alignment vertical="center"/>
      <protection locked="0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 shrinkToFit="1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81" fontId="6" fillId="0" borderId="11" xfId="49" applyNumberFormat="1" applyFont="1" applyBorder="1" applyAlignment="1">
      <alignment horizontal="right"/>
    </xf>
    <xf numFmtId="181" fontId="6" fillId="0" borderId="15" xfId="49" applyNumberFormat="1" applyFont="1" applyBorder="1" applyAlignment="1">
      <alignment horizontal="right"/>
    </xf>
    <xf numFmtId="181" fontId="6" fillId="0" borderId="11" xfId="49" applyNumberFormat="1" applyFont="1" applyBorder="1" applyAlignment="1">
      <alignment/>
    </xf>
    <xf numFmtId="182" fontId="7" fillId="0" borderId="16" xfId="49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shrinkToFit="1"/>
    </xf>
    <xf numFmtId="181" fontId="6" fillId="0" borderId="17" xfId="49" applyNumberFormat="1" applyFont="1" applyBorder="1" applyAlignment="1">
      <alignment/>
    </xf>
    <xf numFmtId="182" fontId="7" fillId="0" borderId="18" xfId="49" applyNumberFormat="1" applyFont="1" applyBorder="1" applyAlignment="1">
      <alignment horizontal="center" vertical="center"/>
    </xf>
    <xf numFmtId="181" fontId="6" fillId="0" borderId="19" xfId="49" applyNumberFormat="1" applyFont="1" applyBorder="1" applyAlignment="1">
      <alignment horizontal="right"/>
    </xf>
    <xf numFmtId="38" fontId="7" fillId="0" borderId="0" xfId="49" applyFont="1" applyBorder="1" applyAlignment="1">
      <alignment horizontal="right" vertical="center"/>
    </xf>
    <xf numFmtId="0" fontId="6" fillId="0" borderId="14" xfId="0" applyFont="1" applyBorder="1" applyAlignment="1">
      <alignment horizontal="center" shrinkToFit="1"/>
    </xf>
    <xf numFmtId="181" fontId="6" fillId="0" borderId="14" xfId="49" applyNumberFormat="1" applyFont="1" applyBorder="1" applyAlignment="1">
      <alignment/>
    </xf>
    <xf numFmtId="0" fontId="0" fillId="0" borderId="20" xfId="0" applyBorder="1" applyAlignment="1">
      <alignment/>
    </xf>
    <xf numFmtId="38" fontId="4" fillId="0" borderId="21" xfId="49" applyFont="1" applyBorder="1" applyAlignment="1" applyProtection="1">
      <alignment vertical="center"/>
      <protection locked="0"/>
    </xf>
    <xf numFmtId="181" fontId="6" fillId="0" borderId="19" xfId="49" applyNumberFormat="1" applyFont="1" applyBorder="1" applyAlignment="1">
      <alignment/>
    </xf>
    <xf numFmtId="38" fontId="5" fillId="0" borderId="22" xfId="49" applyFont="1" applyBorder="1" applyAlignment="1" applyProtection="1">
      <alignment vertical="center"/>
      <protection locked="0"/>
    </xf>
    <xf numFmtId="38" fontId="4" fillId="0" borderId="22" xfId="49" applyFont="1" applyBorder="1" applyAlignment="1">
      <alignment vertical="center"/>
    </xf>
    <xf numFmtId="38" fontId="5" fillId="0" borderId="22" xfId="49" applyFont="1" applyBorder="1" applyAlignment="1">
      <alignment vertical="center"/>
    </xf>
    <xf numFmtId="38" fontId="4" fillId="0" borderId="23" xfId="49" applyFont="1" applyBorder="1" applyAlignment="1">
      <alignment horizontal="center" vertical="center"/>
    </xf>
    <xf numFmtId="38" fontId="4" fillId="0" borderId="24" xfId="49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distributed" vertical="center"/>
    </xf>
    <xf numFmtId="0" fontId="1" fillId="0" borderId="11" xfId="0" applyFont="1" applyBorder="1" applyAlignment="1">
      <alignment horizontal="center" vertical="center"/>
    </xf>
    <xf numFmtId="38" fontId="5" fillId="0" borderId="15" xfId="49" applyFont="1" applyBorder="1" applyAlignment="1">
      <alignment horizontal="center" vertical="center"/>
    </xf>
    <xf numFmtId="38" fontId="5" fillId="0" borderId="25" xfId="49" applyFont="1" applyBorder="1" applyAlignment="1">
      <alignment horizontal="center" vertical="center"/>
    </xf>
    <xf numFmtId="38" fontId="4" fillId="0" borderId="15" xfId="49" applyFont="1" applyBorder="1" applyAlignment="1">
      <alignment horizontal="center" vertical="center"/>
    </xf>
    <xf numFmtId="38" fontId="4" fillId="0" borderId="25" xfId="49" applyFont="1" applyBorder="1" applyAlignment="1">
      <alignment horizontal="center" vertical="center"/>
    </xf>
    <xf numFmtId="38" fontId="7" fillId="0" borderId="0" xfId="49" applyFont="1" applyBorder="1" applyAlignment="1">
      <alignment horizontal="right" vertical="center"/>
    </xf>
    <xf numFmtId="0" fontId="6" fillId="0" borderId="2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shrinkToFit="1"/>
    </xf>
    <xf numFmtId="0" fontId="6" fillId="0" borderId="28" xfId="0" applyFont="1" applyBorder="1" applyAlignment="1">
      <alignment horizontal="center" shrinkToFit="1"/>
    </xf>
    <xf numFmtId="0" fontId="6" fillId="0" borderId="29" xfId="0" applyFont="1" applyBorder="1" applyAlignment="1">
      <alignment horizontal="center" shrinkToFit="1"/>
    </xf>
    <xf numFmtId="0" fontId="6" fillId="0" borderId="27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C5" sqref="C5"/>
    </sheetView>
  </sheetViews>
  <sheetFormatPr defaultColWidth="9.00390625" defaultRowHeight="13.5"/>
  <cols>
    <col min="1" max="1" width="10.625" style="1" customWidth="1"/>
    <col min="2" max="2" width="3.625" style="2" customWidth="1"/>
    <col min="3" max="4" width="15.625" style="1" customWidth="1"/>
    <col min="5" max="5" width="10.625" style="1" customWidth="1"/>
    <col min="6" max="6" width="15.625" style="1" customWidth="1"/>
    <col min="7" max="7" width="10.625" style="1" customWidth="1"/>
    <col min="8" max="16384" width="9.00390625" style="1" customWidth="1"/>
  </cols>
  <sheetData>
    <row r="1" spans="1:7" ht="21" customHeight="1">
      <c r="A1" s="34" t="s">
        <v>4</v>
      </c>
      <c r="B1" s="34"/>
      <c r="C1" s="34"/>
      <c r="D1" s="34"/>
      <c r="E1" s="34"/>
      <c r="F1" s="34"/>
      <c r="G1" s="34"/>
    </row>
    <row r="2" spans="1:7" ht="21" customHeight="1">
      <c r="A2" s="1" t="s">
        <v>30</v>
      </c>
      <c r="G2" s="1" t="s">
        <v>3</v>
      </c>
    </row>
    <row r="3" ht="12" customHeight="1"/>
    <row r="4" spans="1:7" ht="24" customHeight="1">
      <c r="A4" s="3"/>
      <c r="B4" s="35" t="s">
        <v>0</v>
      </c>
      <c r="C4" s="35"/>
      <c r="D4" s="4" t="s">
        <v>5</v>
      </c>
      <c r="E4" s="4" t="s">
        <v>1</v>
      </c>
      <c r="F4" s="4" t="s">
        <v>2</v>
      </c>
      <c r="G4" s="4" t="s">
        <v>1</v>
      </c>
    </row>
    <row r="5" spans="1:7" ht="24" customHeight="1">
      <c r="A5" s="36" t="s">
        <v>6</v>
      </c>
      <c r="B5" s="5" t="s">
        <v>10</v>
      </c>
      <c r="C5" s="7">
        <v>82166</v>
      </c>
      <c r="D5" s="29"/>
      <c r="E5" s="30"/>
      <c r="F5" s="37">
        <f>C5+C6</f>
        <v>84990</v>
      </c>
      <c r="G5" s="32"/>
    </row>
    <row r="6" spans="1:7" ht="24" customHeight="1">
      <c r="A6" s="36"/>
      <c r="B6" s="5" t="s">
        <v>11</v>
      </c>
      <c r="C6" s="7">
        <v>2824</v>
      </c>
      <c r="D6" s="29"/>
      <c r="E6" s="30"/>
      <c r="F6" s="38"/>
      <c r="G6" s="33"/>
    </row>
    <row r="7" spans="1:7" ht="24" customHeight="1">
      <c r="A7" s="36" t="s">
        <v>7</v>
      </c>
      <c r="B7" s="5" t="s">
        <v>10</v>
      </c>
      <c r="C7" s="7">
        <v>81637</v>
      </c>
      <c r="D7" s="29"/>
      <c r="E7" s="30"/>
      <c r="F7" s="37">
        <f>C7+C8</f>
        <v>84173</v>
      </c>
      <c r="G7" s="32"/>
    </row>
    <row r="8" spans="1:7" ht="24" customHeight="1">
      <c r="A8" s="36"/>
      <c r="B8" s="5" t="s">
        <v>11</v>
      </c>
      <c r="C8" s="7">
        <v>2536</v>
      </c>
      <c r="D8" s="29"/>
      <c r="E8" s="30"/>
      <c r="F8" s="38"/>
      <c r="G8" s="33"/>
    </row>
    <row r="9" spans="1:7" ht="24" customHeight="1">
      <c r="A9" s="36" t="s">
        <v>8</v>
      </c>
      <c r="B9" s="5" t="s">
        <v>10</v>
      </c>
      <c r="C9" s="8">
        <f>C5+C7</f>
        <v>163803</v>
      </c>
      <c r="D9" s="31"/>
      <c r="E9" s="30"/>
      <c r="F9" s="37">
        <f>C9+C10</f>
        <v>169163</v>
      </c>
      <c r="G9" s="32"/>
    </row>
    <row r="10" spans="1:7" ht="24" customHeight="1">
      <c r="A10" s="36"/>
      <c r="B10" s="5" t="s">
        <v>11</v>
      </c>
      <c r="C10" s="8">
        <f>C6+C8</f>
        <v>5360</v>
      </c>
      <c r="D10" s="31"/>
      <c r="E10" s="30"/>
      <c r="F10" s="38"/>
      <c r="G10" s="33"/>
    </row>
    <row r="11" spans="1:7" ht="24" customHeight="1">
      <c r="A11" s="36" t="s">
        <v>9</v>
      </c>
      <c r="B11" s="5" t="s">
        <v>10</v>
      </c>
      <c r="C11" s="7">
        <v>53825</v>
      </c>
      <c r="D11" s="29"/>
      <c r="E11" s="30"/>
      <c r="F11" s="37">
        <f>C11+C12</f>
        <v>56675</v>
      </c>
      <c r="G11" s="32"/>
    </row>
    <row r="12" spans="1:7" ht="24" customHeight="1">
      <c r="A12" s="36"/>
      <c r="B12" s="5" t="s">
        <v>11</v>
      </c>
      <c r="C12" s="7">
        <v>2850</v>
      </c>
      <c r="D12" s="29"/>
      <c r="E12" s="30"/>
      <c r="F12" s="38"/>
      <c r="G12" s="33"/>
    </row>
    <row r="13" ht="21" customHeight="1"/>
    <row r="14" ht="21" customHeight="1"/>
    <row r="15" ht="21" customHeight="1"/>
    <row r="16" ht="21" customHeight="1"/>
    <row r="17" ht="21" customHeight="1"/>
    <row r="18" ht="21" customHeight="1"/>
    <row r="19" ht="21" customHeight="1"/>
  </sheetData>
  <sheetProtection/>
  <mergeCells count="14">
    <mergeCell ref="F5:F6"/>
    <mergeCell ref="F7:F8"/>
    <mergeCell ref="F9:F10"/>
    <mergeCell ref="F11:F12"/>
    <mergeCell ref="G5:G6"/>
    <mergeCell ref="G7:G8"/>
    <mergeCell ref="G9:G10"/>
    <mergeCell ref="G11:G12"/>
    <mergeCell ref="A1:G1"/>
    <mergeCell ref="B4:C4"/>
    <mergeCell ref="A11:A12"/>
    <mergeCell ref="A9:A10"/>
    <mergeCell ref="A7:A8"/>
    <mergeCell ref="A5:A6"/>
  </mergeCells>
  <printOptions/>
  <pageMargins left="0.98425196850393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625" style="1" customWidth="1"/>
    <col min="2" max="2" width="3.625" style="2" customWidth="1"/>
    <col min="3" max="4" width="15.625" style="1" customWidth="1"/>
    <col min="5" max="5" width="10.625" style="1" customWidth="1"/>
    <col min="6" max="6" width="15.625" style="1" customWidth="1"/>
    <col min="7" max="7" width="10.625" style="1" customWidth="1"/>
    <col min="8" max="16384" width="9.00390625" style="1" customWidth="1"/>
  </cols>
  <sheetData>
    <row r="1" spans="1:7" ht="21" customHeight="1">
      <c r="A1" s="34" t="s">
        <v>4</v>
      </c>
      <c r="B1" s="34"/>
      <c r="C1" s="34"/>
      <c r="D1" s="34"/>
      <c r="E1" s="34"/>
      <c r="F1" s="34"/>
      <c r="G1" s="34"/>
    </row>
    <row r="2" spans="1:7" ht="21" customHeight="1">
      <c r="A2" s="1" t="s">
        <v>21</v>
      </c>
      <c r="G2" s="1" t="s">
        <v>3</v>
      </c>
    </row>
    <row r="3" ht="12" customHeight="1"/>
    <row r="4" spans="1:7" ht="24" customHeight="1">
      <c r="A4" s="3"/>
      <c r="B4" s="35" t="s">
        <v>0</v>
      </c>
      <c r="C4" s="35"/>
      <c r="D4" s="4" t="s">
        <v>5</v>
      </c>
      <c r="E4" s="4" t="s">
        <v>1</v>
      </c>
      <c r="F4" s="4" t="s">
        <v>2</v>
      </c>
      <c r="G4" s="4" t="s">
        <v>1</v>
      </c>
    </row>
    <row r="5" spans="1:7" ht="24" customHeight="1">
      <c r="A5" s="36" t="s">
        <v>6</v>
      </c>
      <c r="B5" s="5" t="s">
        <v>10</v>
      </c>
      <c r="C5" s="7">
        <v>82306</v>
      </c>
      <c r="D5" s="6">
        <f>'１２月'!C5</f>
        <v>82320</v>
      </c>
      <c r="E5" s="6">
        <f aca="true" t="shared" si="0" ref="E5:E12">C5-D5</f>
        <v>-14</v>
      </c>
      <c r="F5" s="37">
        <f>C5+C6</f>
        <v>85193</v>
      </c>
      <c r="G5" s="39">
        <f>F5-D5-D6</f>
        <v>-53</v>
      </c>
    </row>
    <row r="6" spans="1:7" ht="24" customHeight="1">
      <c r="A6" s="36"/>
      <c r="B6" s="5" t="s">
        <v>11</v>
      </c>
      <c r="C6" s="7">
        <v>2887</v>
      </c>
      <c r="D6" s="6">
        <f>'１２月'!C6</f>
        <v>2926</v>
      </c>
      <c r="E6" s="6">
        <f t="shared" si="0"/>
        <v>-39</v>
      </c>
      <c r="F6" s="38"/>
      <c r="G6" s="40"/>
    </row>
    <row r="7" spans="1:7" ht="24" customHeight="1">
      <c r="A7" s="36" t="s">
        <v>7</v>
      </c>
      <c r="B7" s="5" t="s">
        <v>10</v>
      </c>
      <c r="C7" s="7">
        <v>81704</v>
      </c>
      <c r="D7" s="6">
        <f>'１２月'!C7</f>
        <v>81745</v>
      </c>
      <c r="E7" s="6">
        <f t="shared" si="0"/>
        <v>-41</v>
      </c>
      <c r="F7" s="37">
        <f>C7+C8</f>
        <v>84218</v>
      </c>
      <c r="G7" s="39">
        <f>F7-D7-D8</f>
        <v>-70</v>
      </c>
    </row>
    <row r="8" spans="1:7" ht="24" customHeight="1">
      <c r="A8" s="36"/>
      <c r="B8" s="5" t="s">
        <v>11</v>
      </c>
      <c r="C8" s="7">
        <v>2514</v>
      </c>
      <c r="D8" s="6">
        <f>'１２月'!C8</f>
        <v>2543</v>
      </c>
      <c r="E8" s="6">
        <f t="shared" si="0"/>
        <v>-29</v>
      </c>
      <c r="F8" s="38"/>
      <c r="G8" s="40"/>
    </row>
    <row r="9" spans="1:7" ht="24" customHeight="1">
      <c r="A9" s="36" t="s">
        <v>8</v>
      </c>
      <c r="B9" s="5" t="s">
        <v>10</v>
      </c>
      <c r="C9" s="9">
        <f>C5+C7</f>
        <v>164010</v>
      </c>
      <c r="D9" s="6">
        <f>'１２月'!C9</f>
        <v>164065</v>
      </c>
      <c r="E9" s="6">
        <f t="shared" si="0"/>
        <v>-55</v>
      </c>
      <c r="F9" s="37">
        <f>C9+C10</f>
        <v>169411</v>
      </c>
      <c r="G9" s="39">
        <f>F9-D9-D10</f>
        <v>-123</v>
      </c>
    </row>
    <row r="10" spans="1:7" ht="24" customHeight="1">
      <c r="A10" s="36"/>
      <c r="B10" s="5" t="s">
        <v>11</v>
      </c>
      <c r="C10" s="9">
        <f>C6+C8</f>
        <v>5401</v>
      </c>
      <c r="D10" s="6">
        <f>'１２月'!C10</f>
        <v>5469</v>
      </c>
      <c r="E10" s="6">
        <f t="shared" si="0"/>
        <v>-68</v>
      </c>
      <c r="F10" s="38"/>
      <c r="G10" s="40"/>
    </row>
    <row r="11" spans="1:7" ht="24" customHeight="1">
      <c r="A11" s="36" t="s">
        <v>9</v>
      </c>
      <c r="B11" s="5" t="s">
        <v>10</v>
      </c>
      <c r="C11" s="7">
        <v>54387</v>
      </c>
      <c r="D11" s="6">
        <f>'１２月'!C11</f>
        <v>54359</v>
      </c>
      <c r="E11" s="6">
        <f t="shared" si="0"/>
        <v>28</v>
      </c>
      <c r="F11" s="37">
        <f>C11+C12</f>
        <v>57185</v>
      </c>
      <c r="G11" s="39">
        <f>F11-D11-D12</f>
        <v>-53</v>
      </c>
    </row>
    <row r="12" spans="1:7" ht="24" customHeight="1">
      <c r="A12" s="36"/>
      <c r="B12" s="5" t="s">
        <v>11</v>
      </c>
      <c r="C12" s="7">
        <v>2798</v>
      </c>
      <c r="D12" s="6">
        <f>'１２月'!C12</f>
        <v>2879</v>
      </c>
      <c r="E12" s="6">
        <f t="shared" si="0"/>
        <v>-81</v>
      </c>
      <c r="F12" s="38"/>
      <c r="G12" s="40"/>
    </row>
    <row r="13" ht="21" customHeight="1"/>
    <row r="14" ht="21" customHeight="1"/>
    <row r="15" ht="21" customHeight="1"/>
    <row r="16" ht="21" customHeight="1"/>
    <row r="17" ht="21" customHeight="1"/>
    <row r="18" ht="21" customHeight="1"/>
    <row r="19" ht="21" customHeight="1"/>
  </sheetData>
  <sheetProtection/>
  <mergeCells count="14">
    <mergeCell ref="G5:G6"/>
    <mergeCell ref="G7:G8"/>
    <mergeCell ref="G9:G10"/>
    <mergeCell ref="G11:G12"/>
    <mergeCell ref="A1:G1"/>
    <mergeCell ref="B4:C4"/>
    <mergeCell ref="A11:A12"/>
    <mergeCell ref="A9:A10"/>
    <mergeCell ref="A7:A8"/>
    <mergeCell ref="A5:A6"/>
    <mergeCell ref="F5:F6"/>
    <mergeCell ref="F7:F8"/>
    <mergeCell ref="F9:F10"/>
    <mergeCell ref="F11:F12"/>
  </mergeCells>
  <printOptions/>
  <pageMargins left="0.984251968503937" right="0.5905511811023623" top="0.7874015748031497" bottom="0.984251968503937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625" style="1" customWidth="1"/>
    <col min="2" max="2" width="3.625" style="2" customWidth="1"/>
    <col min="3" max="4" width="15.625" style="1" customWidth="1"/>
    <col min="5" max="5" width="10.625" style="1" customWidth="1"/>
    <col min="6" max="6" width="15.625" style="1" customWidth="1"/>
    <col min="7" max="7" width="10.625" style="1" customWidth="1"/>
    <col min="8" max="16384" width="9.00390625" style="1" customWidth="1"/>
  </cols>
  <sheetData>
    <row r="1" spans="1:7" ht="21" customHeight="1">
      <c r="A1" s="34" t="s">
        <v>4</v>
      </c>
      <c r="B1" s="34"/>
      <c r="C1" s="34"/>
      <c r="D1" s="34"/>
      <c r="E1" s="34"/>
      <c r="F1" s="34"/>
      <c r="G1" s="34"/>
    </row>
    <row r="2" spans="1:7" ht="21" customHeight="1">
      <c r="A2" s="1" t="s">
        <v>20</v>
      </c>
      <c r="G2" s="1" t="s">
        <v>3</v>
      </c>
    </row>
    <row r="3" ht="12" customHeight="1"/>
    <row r="4" spans="1:7" ht="24" customHeight="1">
      <c r="A4" s="3"/>
      <c r="B4" s="35" t="s">
        <v>0</v>
      </c>
      <c r="C4" s="35"/>
      <c r="D4" s="4" t="s">
        <v>5</v>
      </c>
      <c r="E4" s="4" t="s">
        <v>1</v>
      </c>
      <c r="F4" s="4" t="s">
        <v>2</v>
      </c>
      <c r="G4" s="4" t="s">
        <v>1</v>
      </c>
    </row>
    <row r="5" spans="1:7" ht="24" customHeight="1">
      <c r="A5" s="36" t="s">
        <v>6</v>
      </c>
      <c r="B5" s="5" t="s">
        <v>10</v>
      </c>
      <c r="C5" s="7">
        <v>82275</v>
      </c>
      <c r="D5" s="6">
        <f>'１月'!C5</f>
        <v>82306</v>
      </c>
      <c r="E5" s="6">
        <f aca="true" t="shared" si="0" ref="E5:E12">C5-D5</f>
        <v>-31</v>
      </c>
      <c r="F5" s="37">
        <f>C5+C6</f>
        <v>85218</v>
      </c>
      <c r="G5" s="39">
        <f>F5-D5-D6</f>
        <v>25</v>
      </c>
    </row>
    <row r="6" spans="1:7" ht="24" customHeight="1">
      <c r="A6" s="36"/>
      <c r="B6" s="5" t="s">
        <v>11</v>
      </c>
      <c r="C6" s="7">
        <v>2943</v>
      </c>
      <c r="D6" s="6">
        <f>'１月'!C6</f>
        <v>2887</v>
      </c>
      <c r="E6" s="6">
        <f t="shared" si="0"/>
        <v>56</v>
      </c>
      <c r="F6" s="38"/>
      <c r="G6" s="40"/>
    </row>
    <row r="7" spans="1:7" ht="24" customHeight="1">
      <c r="A7" s="36" t="s">
        <v>7</v>
      </c>
      <c r="B7" s="5" t="s">
        <v>10</v>
      </c>
      <c r="C7" s="7">
        <v>81705</v>
      </c>
      <c r="D7" s="6">
        <f>'１月'!C7</f>
        <v>81704</v>
      </c>
      <c r="E7" s="6">
        <f t="shared" si="0"/>
        <v>1</v>
      </c>
      <c r="F7" s="37">
        <f>C7+C8</f>
        <v>84265</v>
      </c>
      <c r="G7" s="39">
        <f>F7-D7-D8</f>
        <v>47</v>
      </c>
    </row>
    <row r="8" spans="1:7" ht="24" customHeight="1">
      <c r="A8" s="36"/>
      <c r="B8" s="5" t="s">
        <v>11</v>
      </c>
      <c r="C8" s="7">
        <v>2560</v>
      </c>
      <c r="D8" s="6">
        <f>'１月'!C8</f>
        <v>2514</v>
      </c>
      <c r="E8" s="6">
        <f t="shared" si="0"/>
        <v>46</v>
      </c>
      <c r="F8" s="38"/>
      <c r="G8" s="40"/>
    </row>
    <row r="9" spans="1:7" ht="24" customHeight="1">
      <c r="A9" s="36" t="s">
        <v>8</v>
      </c>
      <c r="B9" s="5" t="s">
        <v>10</v>
      </c>
      <c r="C9" s="9">
        <f>C5+C7</f>
        <v>163980</v>
      </c>
      <c r="D9" s="6">
        <f>'１月'!C9</f>
        <v>164010</v>
      </c>
      <c r="E9" s="6">
        <f t="shared" si="0"/>
        <v>-30</v>
      </c>
      <c r="F9" s="37">
        <f>C9+C10</f>
        <v>169483</v>
      </c>
      <c r="G9" s="39">
        <f>F9-D9-D10</f>
        <v>72</v>
      </c>
    </row>
    <row r="10" spans="1:7" ht="24" customHeight="1">
      <c r="A10" s="36"/>
      <c r="B10" s="5" t="s">
        <v>11</v>
      </c>
      <c r="C10" s="9">
        <f>C6+C8</f>
        <v>5503</v>
      </c>
      <c r="D10" s="6">
        <f>'１月'!C10</f>
        <v>5401</v>
      </c>
      <c r="E10" s="6">
        <f t="shared" si="0"/>
        <v>102</v>
      </c>
      <c r="F10" s="38"/>
      <c r="G10" s="40"/>
    </row>
    <row r="11" spans="1:7" ht="24" customHeight="1">
      <c r="A11" s="36" t="s">
        <v>9</v>
      </c>
      <c r="B11" s="5" t="s">
        <v>10</v>
      </c>
      <c r="C11" s="7">
        <v>54417</v>
      </c>
      <c r="D11" s="6">
        <f>'１月'!C11</f>
        <v>54387</v>
      </c>
      <c r="E11" s="6">
        <f t="shared" si="0"/>
        <v>30</v>
      </c>
      <c r="F11" s="37">
        <f>C11+C12</f>
        <v>57280</v>
      </c>
      <c r="G11" s="39">
        <f>F11-D11-D12</f>
        <v>95</v>
      </c>
    </row>
    <row r="12" spans="1:7" ht="24" customHeight="1">
      <c r="A12" s="36"/>
      <c r="B12" s="5" t="s">
        <v>11</v>
      </c>
      <c r="C12" s="7">
        <v>2863</v>
      </c>
      <c r="D12" s="6">
        <f>'１月'!C12</f>
        <v>2798</v>
      </c>
      <c r="E12" s="6">
        <f t="shared" si="0"/>
        <v>65</v>
      </c>
      <c r="F12" s="38"/>
      <c r="G12" s="40"/>
    </row>
    <row r="13" ht="21" customHeight="1"/>
    <row r="14" ht="21" customHeight="1"/>
    <row r="15" ht="21" customHeight="1"/>
    <row r="16" ht="21" customHeight="1"/>
    <row r="17" ht="21" customHeight="1"/>
    <row r="18" ht="21" customHeight="1"/>
    <row r="19" ht="21" customHeight="1"/>
  </sheetData>
  <sheetProtection/>
  <mergeCells count="14">
    <mergeCell ref="F5:F6"/>
    <mergeCell ref="F7:F8"/>
    <mergeCell ref="F9:F10"/>
    <mergeCell ref="F11:F12"/>
    <mergeCell ref="G5:G6"/>
    <mergeCell ref="G7:G8"/>
    <mergeCell ref="G9:G10"/>
    <mergeCell ref="G11:G12"/>
    <mergeCell ref="A1:G1"/>
    <mergeCell ref="B4:C4"/>
    <mergeCell ref="A11:A12"/>
    <mergeCell ref="A9:A10"/>
    <mergeCell ref="A7:A8"/>
    <mergeCell ref="A5:A6"/>
  </mergeCells>
  <printOptions/>
  <pageMargins left="0.984251968503937" right="0.5905511811023623" top="0.984251968503937" bottom="0.984251968503937" header="0.5118110236220472" footer="0.511811023622047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625" style="1" customWidth="1"/>
    <col min="2" max="2" width="3.625" style="2" customWidth="1"/>
    <col min="3" max="4" width="15.625" style="1" customWidth="1"/>
    <col min="5" max="5" width="10.625" style="1" customWidth="1"/>
    <col min="6" max="6" width="15.625" style="1" customWidth="1"/>
    <col min="7" max="7" width="10.625" style="1" customWidth="1"/>
    <col min="8" max="16384" width="9.00390625" style="1" customWidth="1"/>
  </cols>
  <sheetData>
    <row r="1" spans="1:7" ht="21" customHeight="1">
      <c r="A1" s="34" t="s">
        <v>4</v>
      </c>
      <c r="B1" s="34"/>
      <c r="C1" s="34"/>
      <c r="D1" s="34"/>
      <c r="E1" s="34"/>
      <c r="F1" s="34"/>
      <c r="G1" s="34"/>
    </row>
    <row r="2" spans="1:7" ht="21" customHeight="1">
      <c r="A2" s="1" t="s">
        <v>19</v>
      </c>
      <c r="G2" s="1" t="s">
        <v>3</v>
      </c>
    </row>
    <row r="3" ht="12" customHeight="1"/>
    <row r="4" spans="1:7" ht="24" customHeight="1">
      <c r="A4" s="3"/>
      <c r="B4" s="35" t="s">
        <v>0</v>
      </c>
      <c r="C4" s="35"/>
      <c r="D4" s="4" t="s">
        <v>5</v>
      </c>
      <c r="E4" s="4" t="s">
        <v>1</v>
      </c>
      <c r="F4" s="4" t="s">
        <v>2</v>
      </c>
      <c r="G4" s="4" t="s">
        <v>1</v>
      </c>
    </row>
    <row r="5" spans="1:7" ht="24" customHeight="1">
      <c r="A5" s="36" t="s">
        <v>6</v>
      </c>
      <c r="B5" s="5" t="s">
        <v>10</v>
      </c>
      <c r="C5" s="7">
        <v>82261</v>
      </c>
      <c r="D5" s="6">
        <f>'２月'!C5</f>
        <v>82275</v>
      </c>
      <c r="E5" s="6">
        <f>C5-D5</f>
        <v>-14</v>
      </c>
      <c r="F5" s="37">
        <f>C5+C6</f>
        <v>85230</v>
      </c>
      <c r="G5" s="39">
        <f>F5-D5-D6</f>
        <v>12</v>
      </c>
    </row>
    <row r="6" spans="1:7" ht="24" customHeight="1">
      <c r="A6" s="36"/>
      <c r="B6" s="5" t="s">
        <v>11</v>
      </c>
      <c r="C6" s="7">
        <v>2969</v>
      </c>
      <c r="D6" s="6">
        <f>'２月'!C6</f>
        <v>2943</v>
      </c>
      <c r="E6" s="6">
        <f aca="true" t="shared" si="0" ref="E6:E12">C6-D6</f>
        <v>26</v>
      </c>
      <c r="F6" s="38"/>
      <c r="G6" s="40"/>
    </row>
    <row r="7" spans="1:7" ht="24" customHeight="1">
      <c r="A7" s="36" t="s">
        <v>7</v>
      </c>
      <c r="B7" s="5" t="s">
        <v>10</v>
      </c>
      <c r="C7" s="7">
        <v>81688</v>
      </c>
      <c r="D7" s="6">
        <f>'２月'!C7</f>
        <v>81705</v>
      </c>
      <c r="E7" s="6">
        <f t="shared" si="0"/>
        <v>-17</v>
      </c>
      <c r="F7" s="37">
        <f>C7+C8</f>
        <v>84252</v>
      </c>
      <c r="G7" s="39">
        <f>F7-D7-D8</f>
        <v>-13</v>
      </c>
    </row>
    <row r="8" spans="1:7" ht="24" customHeight="1">
      <c r="A8" s="36"/>
      <c r="B8" s="5" t="s">
        <v>11</v>
      </c>
      <c r="C8" s="7">
        <v>2564</v>
      </c>
      <c r="D8" s="6">
        <f>'２月'!C8</f>
        <v>2560</v>
      </c>
      <c r="E8" s="6">
        <f t="shared" si="0"/>
        <v>4</v>
      </c>
      <c r="F8" s="38"/>
      <c r="G8" s="40"/>
    </row>
    <row r="9" spans="1:7" ht="24" customHeight="1">
      <c r="A9" s="36" t="s">
        <v>8</v>
      </c>
      <c r="B9" s="5" t="s">
        <v>10</v>
      </c>
      <c r="C9" s="9">
        <f>C5+C7</f>
        <v>163949</v>
      </c>
      <c r="D9" s="6">
        <f>'２月'!C9</f>
        <v>163980</v>
      </c>
      <c r="E9" s="6">
        <f t="shared" si="0"/>
        <v>-31</v>
      </c>
      <c r="F9" s="37">
        <f>C9+C10</f>
        <v>169482</v>
      </c>
      <c r="G9" s="39">
        <f>F9-D9-D10</f>
        <v>-1</v>
      </c>
    </row>
    <row r="10" spans="1:7" ht="24" customHeight="1">
      <c r="A10" s="36"/>
      <c r="B10" s="5" t="s">
        <v>11</v>
      </c>
      <c r="C10" s="9">
        <f>C6+C8</f>
        <v>5533</v>
      </c>
      <c r="D10" s="6">
        <f>'２月'!C10</f>
        <v>5503</v>
      </c>
      <c r="E10" s="6">
        <f t="shared" si="0"/>
        <v>30</v>
      </c>
      <c r="F10" s="38"/>
      <c r="G10" s="40"/>
    </row>
    <row r="11" spans="1:7" ht="24" customHeight="1">
      <c r="A11" s="36" t="s">
        <v>9</v>
      </c>
      <c r="B11" s="5" t="s">
        <v>10</v>
      </c>
      <c r="C11" s="7">
        <v>54425</v>
      </c>
      <c r="D11" s="6">
        <f>'２月'!C11</f>
        <v>54417</v>
      </c>
      <c r="E11" s="6">
        <f t="shared" si="0"/>
        <v>8</v>
      </c>
      <c r="F11" s="37">
        <f>C11+C12</f>
        <v>57304</v>
      </c>
      <c r="G11" s="39">
        <f>F11-D11-D12</f>
        <v>24</v>
      </c>
    </row>
    <row r="12" spans="1:7" ht="24" customHeight="1">
      <c r="A12" s="36"/>
      <c r="B12" s="5" t="s">
        <v>11</v>
      </c>
      <c r="C12" s="7">
        <v>2879</v>
      </c>
      <c r="D12" s="6">
        <f>'２月'!C12</f>
        <v>2863</v>
      </c>
      <c r="E12" s="6">
        <f t="shared" si="0"/>
        <v>16</v>
      </c>
      <c r="F12" s="38"/>
      <c r="G12" s="40"/>
    </row>
    <row r="13" ht="21" customHeight="1"/>
    <row r="14" ht="21" customHeight="1"/>
    <row r="15" ht="21" customHeight="1"/>
    <row r="16" ht="21" customHeight="1"/>
    <row r="17" ht="21" customHeight="1"/>
    <row r="18" ht="21" customHeight="1"/>
    <row r="19" ht="21" customHeight="1"/>
  </sheetData>
  <sheetProtection/>
  <mergeCells count="14">
    <mergeCell ref="G5:G6"/>
    <mergeCell ref="G7:G8"/>
    <mergeCell ref="G9:G10"/>
    <mergeCell ref="G11:G12"/>
    <mergeCell ref="A1:G1"/>
    <mergeCell ref="B4:C4"/>
    <mergeCell ref="A11:A12"/>
    <mergeCell ref="A9:A10"/>
    <mergeCell ref="A7:A8"/>
    <mergeCell ref="A5:A6"/>
    <mergeCell ref="F5:F6"/>
    <mergeCell ref="F7:F8"/>
    <mergeCell ref="F9:F10"/>
    <mergeCell ref="F11:F12"/>
  </mergeCells>
  <printOptions/>
  <pageMargins left="0.5905511811023623" right="0.5905511811023623" top="0.984251968503937" bottom="0.984251968503937" header="0.5118110236220472" footer="0.511811023622047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K17"/>
  <sheetViews>
    <sheetView zoomScalePageLayoutView="0" workbookViewId="0" topLeftCell="A1">
      <selection activeCell="M10" sqref="M10"/>
    </sheetView>
  </sheetViews>
  <sheetFormatPr defaultColWidth="9.00390625" defaultRowHeight="13.5"/>
  <cols>
    <col min="1" max="1" width="8.75390625" style="0" customWidth="1"/>
    <col min="2" max="11" width="10.00390625" style="0" customWidth="1"/>
  </cols>
  <sheetData>
    <row r="2" spans="1:11" ht="19.5" thickBot="1">
      <c r="A2" s="11" t="s">
        <v>31</v>
      </c>
      <c r="B2" s="11"/>
      <c r="C2" s="11"/>
      <c r="D2" s="11"/>
      <c r="E2" s="11"/>
      <c r="F2" s="11"/>
      <c r="G2" s="41"/>
      <c r="H2" s="41"/>
      <c r="I2" s="41"/>
      <c r="J2" s="41"/>
      <c r="K2" s="23"/>
    </row>
    <row r="3" spans="1:11" ht="17.25">
      <c r="A3" s="42" t="s">
        <v>15</v>
      </c>
      <c r="B3" s="47" t="s">
        <v>12</v>
      </c>
      <c r="C3" s="48"/>
      <c r="D3" s="49"/>
      <c r="E3" s="44" t="s">
        <v>13</v>
      </c>
      <c r="F3" s="45"/>
      <c r="G3" s="46" t="s">
        <v>14</v>
      </c>
      <c r="H3" s="44"/>
      <c r="I3" s="50" t="s">
        <v>9</v>
      </c>
      <c r="J3" s="51"/>
      <c r="K3" s="52"/>
    </row>
    <row r="4" spans="1:11" ht="17.25">
      <c r="A4" s="43"/>
      <c r="B4" s="12" t="s">
        <v>13</v>
      </c>
      <c r="C4" s="12" t="s">
        <v>14</v>
      </c>
      <c r="D4" s="12" t="s">
        <v>18</v>
      </c>
      <c r="E4" s="12" t="s">
        <v>6</v>
      </c>
      <c r="F4" s="13" t="s">
        <v>7</v>
      </c>
      <c r="G4" s="13" t="s">
        <v>6</v>
      </c>
      <c r="H4" s="14" t="s">
        <v>7</v>
      </c>
      <c r="I4" s="12" t="s">
        <v>16</v>
      </c>
      <c r="J4" s="24" t="s">
        <v>17</v>
      </c>
      <c r="K4" s="19" t="s">
        <v>18</v>
      </c>
    </row>
    <row r="5" spans="1:11" ht="18.75">
      <c r="A5" s="18">
        <v>4</v>
      </c>
      <c r="B5" s="15">
        <f aca="true" t="shared" si="0" ref="B5:B16">SUM(E5,F5)</f>
        <v>163803</v>
      </c>
      <c r="C5" s="16">
        <f>SUM(H5,G5)</f>
        <v>5360</v>
      </c>
      <c r="D5" s="16">
        <f>SUM(B5:C5)</f>
        <v>169163</v>
      </c>
      <c r="E5" s="15">
        <f>'４月'!$C$5</f>
        <v>82166</v>
      </c>
      <c r="F5" s="10">
        <f>'４月'!$C$7</f>
        <v>81637</v>
      </c>
      <c r="G5" s="15">
        <f>'４月'!$C$6</f>
        <v>2824</v>
      </c>
      <c r="H5" s="15">
        <f>'４月'!$C$8</f>
        <v>2536</v>
      </c>
      <c r="I5" s="17">
        <f>'４月'!$C$11</f>
        <v>53825</v>
      </c>
      <c r="J5" s="25">
        <f>'４月'!$C$12</f>
        <v>2850</v>
      </c>
      <c r="K5" s="20">
        <f>SUM(I5:J5)</f>
        <v>56675</v>
      </c>
    </row>
    <row r="6" spans="1:11" ht="18.75">
      <c r="A6" s="18">
        <v>5</v>
      </c>
      <c r="B6" s="15">
        <f t="shared" si="0"/>
        <v>163996</v>
      </c>
      <c r="C6" s="16">
        <f aca="true" t="shared" si="1" ref="C6:C16">SUM(H6,G6)</f>
        <v>5298</v>
      </c>
      <c r="D6" s="16">
        <f aca="true" t="shared" si="2" ref="D6:D16">SUM(B6:C6)</f>
        <v>169294</v>
      </c>
      <c r="E6" s="15">
        <f>'５月'!$C$5</f>
        <v>82275</v>
      </c>
      <c r="F6" s="10">
        <f>'５月'!$C$7</f>
        <v>81721</v>
      </c>
      <c r="G6" s="15">
        <f>'５月'!$C$6</f>
        <v>2797</v>
      </c>
      <c r="H6" s="15">
        <f>'５月'!$C$8</f>
        <v>2501</v>
      </c>
      <c r="I6" s="17">
        <f>'５月'!$C$11</f>
        <v>54011</v>
      </c>
      <c r="J6" s="25">
        <f>'５月'!$C$12</f>
        <v>2805</v>
      </c>
      <c r="K6" s="20">
        <f aca="true" t="shared" si="3" ref="K6:K16">SUM(I6:J6)</f>
        <v>56816</v>
      </c>
    </row>
    <row r="7" spans="1:11" ht="18.75">
      <c r="A7" s="18">
        <v>6</v>
      </c>
      <c r="B7" s="15">
        <f t="shared" si="0"/>
        <v>163990</v>
      </c>
      <c r="C7" s="16">
        <f t="shared" si="1"/>
        <v>5221</v>
      </c>
      <c r="D7" s="16">
        <f t="shared" si="2"/>
        <v>169211</v>
      </c>
      <c r="E7" s="15">
        <f>'６月'!$C$5</f>
        <v>82270</v>
      </c>
      <c r="F7" s="10">
        <f>'６月'!$C$7</f>
        <v>81720</v>
      </c>
      <c r="G7" s="15">
        <f>'６月'!$C$6</f>
        <v>2738</v>
      </c>
      <c r="H7" s="15">
        <f>'６月'!$C$8</f>
        <v>2483</v>
      </c>
      <c r="I7" s="17">
        <f>'６月'!$C$11</f>
        <v>54087</v>
      </c>
      <c r="J7" s="25">
        <f>'６月'!$C$12</f>
        <v>2738</v>
      </c>
      <c r="K7" s="20">
        <f t="shared" si="3"/>
        <v>56825</v>
      </c>
    </row>
    <row r="8" spans="1:11" ht="18.75">
      <c r="A8" s="18">
        <v>7</v>
      </c>
      <c r="B8" s="15">
        <f t="shared" si="0"/>
        <v>164022</v>
      </c>
      <c r="C8" s="16">
        <f t="shared" si="1"/>
        <v>5206</v>
      </c>
      <c r="D8" s="16">
        <f t="shared" si="2"/>
        <v>169228</v>
      </c>
      <c r="E8" s="15">
        <f>'７月'!$C$5</f>
        <v>82268</v>
      </c>
      <c r="F8" s="10">
        <f>'７月'!$C$7</f>
        <v>81754</v>
      </c>
      <c r="G8" s="15">
        <f>'７月'!$C$6</f>
        <v>2728</v>
      </c>
      <c r="H8" s="15">
        <f>'７月'!$C$8</f>
        <v>2478</v>
      </c>
      <c r="I8" s="17">
        <f>'７月'!$C$11</f>
        <v>54131</v>
      </c>
      <c r="J8" s="25">
        <f>'７月'!$C$12</f>
        <v>2721</v>
      </c>
      <c r="K8" s="20">
        <f t="shared" si="3"/>
        <v>56852</v>
      </c>
    </row>
    <row r="9" spans="1:11" ht="18.75">
      <c r="A9" s="18">
        <v>8</v>
      </c>
      <c r="B9" s="15">
        <f t="shared" si="0"/>
        <v>164019</v>
      </c>
      <c r="C9" s="16">
        <f t="shared" si="1"/>
        <v>5261</v>
      </c>
      <c r="D9" s="16">
        <f t="shared" si="2"/>
        <v>169280</v>
      </c>
      <c r="E9" s="15">
        <f>'８月'!$C$5</f>
        <v>82268</v>
      </c>
      <c r="F9" s="10">
        <f>'８月'!$C$7</f>
        <v>81751</v>
      </c>
      <c r="G9" s="15">
        <f>'８月'!$C$6</f>
        <v>2757</v>
      </c>
      <c r="H9" s="15">
        <f>'８月'!$C$8</f>
        <v>2504</v>
      </c>
      <c r="I9" s="17">
        <f>'８月'!$C$11</f>
        <v>54141</v>
      </c>
      <c r="J9" s="25">
        <f>'８月'!$C$12</f>
        <v>2737</v>
      </c>
      <c r="K9" s="20">
        <f t="shared" si="3"/>
        <v>56878</v>
      </c>
    </row>
    <row r="10" spans="1:11" ht="18.75">
      <c r="A10" s="18">
        <v>9</v>
      </c>
      <c r="B10" s="15">
        <f t="shared" si="0"/>
        <v>164027</v>
      </c>
      <c r="C10" s="16">
        <f t="shared" si="1"/>
        <v>5321</v>
      </c>
      <c r="D10" s="16">
        <f t="shared" si="2"/>
        <v>169348</v>
      </c>
      <c r="E10" s="15">
        <f>'９月'!$C$5</f>
        <v>82276</v>
      </c>
      <c r="F10" s="10">
        <f>'９月'!$C$7</f>
        <v>81751</v>
      </c>
      <c r="G10" s="15">
        <f>'９月'!$C$6</f>
        <v>2812</v>
      </c>
      <c r="H10" s="15">
        <f>'９月'!$C$8</f>
        <v>2509</v>
      </c>
      <c r="I10" s="17">
        <f>'９月'!$C$11</f>
        <v>54209</v>
      </c>
      <c r="J10" s="25">
        <f>'９月'!$C$12</f>
        <v>2790</v>
      </c>
      <c r="K10" s="20">
        <f t="shared" si="3"/>
        <v>56999</v>
      </c>
    </row>
    <row r="11" spans="1:11" ht="18.75">
      <c r="A11" s="18">
        <v>10</v>
      </c>
      <c r="B11" s="15">
        <f t="shared" si="0"/>
        <v>164073</v>
      </c>
      <c r="C11" s="16">
        <f t="shared" si="1"/>
        <v>5377</v>
      </c>
      <c r="D11" s="16">
        <f t="shared" si="2"/>
        <v>169450</v>
      </c>
      <c r="E11" s="15">
        <f>'１０月'!$C$5</f>
        <v>82296</v>
      </c>
      <c r="F11" s="10">
        <f>'１０月'!$C$7</f>
        <v>81777</v>
      </c>
      <c r="G11" s="15">
        <f>'１０月'!$C$6</f>
        <v>2853</v>
      </c>
      <c r="H11" s="15">
        <f>'１０月'!$C$8</f>
        <v>2524</v>
      </c>
      <c r="I11" s="17">
        <f>'１０月'!$C$11</f>
        <v>54280</v>
      </c>
      <c r="J11" s="25">
        <f>'１０月'!$C$12</f>
        <v>2824</v>
      </c>
      <c r="K11" s="20">
        <f t="shared" si="3"/>
        <v>57104</v>
      </c>
    </row>
    <row r="12" spans="1:11" ht="18.75">
      <c r="A12" s="18">
        <v>11</v>
      </c>
      <c r="B12" s="15">
        <f t="shared" si="0"/>
        <v>164060</v>
      </c>
      <c r="C12" s="16">
        <f t="shared" si="1"/>
        <v>5452</v>
      </c>
      <c r="D12" s="16">
        <f t="shared" si="2"/>
        <v>169512</v>
      </c>
      <c r="E12" s="15">
        <f>'１１月'!$C$5</f>
        <v>82305</v>
      </c>
      <c r="F12" s="10">
        <f>'１１月'!$C$7</f>
        <v>81755</v>
      </c>
      <c r="G12" s="15">
        <f>'１１月'!$C$6</f>
        <v>2911</v>
      </c>
      <c r="H12" s="15">
        <f>'１１月'!$C$8</f>
        <v>2541</v>
      </c>
      <c r="I12" s="17">
        <f>'１１月'!$C$11</f>
        <v>54316</v>
      </c>
      <c r="J12" s="25">
        <f>'１１月'!$C$12</f>
        <v>2872</v>
      </c>
      <c r="K12" s="20">
        <f t="shared" si="3"/>
        <v>57188</v>
      </c>
    </row>
    <row r="13" spans="1:11" ht="18.75">
      <c r="A13" s="18">
        <v>12</v>
      </c>
      <c r="B13" s="15">
        <f t="shared" si="0"/>
        <v>164065</v>
      </c>
      <c r="C13" s="16">
        <f t="shared" si="1"/>
        <v>5469</v>
      </c>
      <c r="D13" s="16">
        <f t="shared" si="2"/>
        <v>169534</v>
      </c>
      <c r="E13" s="15">
        <f>'１２月'!$C$5</f>
        <v>82320</v>
      </c>
      <c r="F13" s="10">
        <f>'１２月'!$C$7</f>
        <v>81745</v>
      </c>
      <c r="G13" s="15">
        <f>'１２月'!$C$6</f>
        <v>2926</v>
      </c>
      <c r="H13" s="15">
        <f>'１２月'!$C$8</f>
        <v>2543</v>
      </c>
      <c r="I13" s="17">
        <f>'１２月'!$C$11</f>
        <v>54359</v>
      </c>
      <c r="J13" s="25">
        <f>'１２月'!$C$12</f>
        <v>2879</v>
      </c>
      <c r="K13" s="20">
        <f t="shared" si="3"/>
        <v>57238</v>
      </c>
    </row>
    <row r="14" spans="1:11" ht="18.75">
      <c r="A14" s="18">
        <v>1</v>
      </c>
      <c r="B14" s="15">
        <f t="shared" si="0"/>
        <v>164010</v>
      </c>
      <c r="C14" s="16">
        <f t="shared" si="1"/>
        <v>5401</v>
      </c>
      <c r="D14" s="16">
        <f t="shared" si="2"/>
        <v>169411</v>
      </c>
      <c r="E14" s="15">
        <f>'１月'!$C$5</f>
        <v>82306</v>
      </c>
      <c r="F14" s="10">
        <f>'１月'!$C$7</f>
        <v>81704</v>
      </c>
      <c r="G14" s="15">
        <f>'１月'!$C$6</f>
        <v>2887</v>
      </c>
      <c r="H14" s="15">
        <f>'１月'!$C$8</f>
        <v>2514</v>
      </c>
      <c r="I14" s="17">
        <f>'１月'!$C$11</f>
        <v>54387</v>
      </c>
      <c r="J14" s="25">
        <f>'１月'!$C$12</f>
        <v>2798</v>
      </c>
      <c r="K14" s="20">
        <f t="shared" si="3"/>
        <v>57185</v>
      </c>
    </row>
    <row r="15" spans="1:11" ht="18.75">
      <c r="A15" s="18">
        <v>2</v>
      </c>
      <c r="B15" s="15">
        <f t="shared" si="0"/>
        <v>163980</v>
      </c>
      <c r="C15" s="16">
        <f t="shared" si="1"/>
        <v>5503</v>
      </c>
      <c r="D15" s="16">
        <f t="shared" si="2"/>
        <v>169483</v>
      </c>
      <c r="E15" s="15">
        <f>'２月'!$C$5</f>
        <v>82275</v>
      </c>
      <c r="F15" s="10">
        <f>'２月'!$C$7</f>
        <v>81705</v>
      </c>
      <c r="G15" s="15">
        <f>'２月'!$C$6</f>
        <v>2943</v>
      </c>
      <c r="H15" s="15">
        <f>'２月'!$C$8</f>
        <v>2560</v>
      </c>
      <c r="I15" s="17">
        <f>'２月'!$C$11</f>
        <v>54417</v>
      </c>
      <c r="J15" s="25">
        <f>'２月'!$C$12</f>
        <v>2863</v>
      </c>
      <c r="K15" s="20">
        <f t="shared" si="3"/>
        <v>57280</v>
      </c>
    </row>
    <row r="16" spans="1:11" ht="19.5" thickBot="1">
      <c r="A16" s="21">
        <v>3</v>
      </c>
      <c r="B16" s="22">
        <f t="shared" si="0"/>
        <v>163949</v>
      </c>
      <c r="C16" s="22">
        <f t="shared" si="1"/>
        <v>5533</v>
      </c>
      <c r="D16" s="22">
        <f t="shared" si="2"/>
        <v>169482</v>
      </c>
      <c r="E16" s="22">
        <f>'３月'!$C$5</f>
        <v>82261</v>
      </c>
      <c r="F16" s="27">
        <f>'３月'!$C$7</f>
        <v>81688</v>
      </c>
      <c r="G16" s="22">
        <f>'３月'!$C$6</f>
        <v>2969</v>
      </c>
      <c r="H16" s="22">
        <f>'３月'!$C$8</f>
        <v>2564</v>
      </c>
      <c r="I16" s="28">
        <f>'３月'!$C$11</f>
        <v>54425</v>
      </c>
      <c r="J16" s="28">
        <f>'３月'!$C$12</f>
        <v>2879</v>
      </c>
      <c r="K16" s="20">
        <f t="shared" si="3"/>
        <v>57304</v>
      </c>
    </row>
    <row r="17" ht="13.5">
      <c r="K17" s="26"/>
    </row>
  </sheetData>
  <sheetProtection/>
  <mergeCells count="6">
    <mergeCell ref="G2:J2"/>
    <mergeCell ref="A3:A4"/>
    <mergeCell ref="E3:F3"/>
    <mergeCell ref="G3:H3"/>
    <mergeCell ref="B3:D3"/>
    <mergeCell ref="I3:K3"/>
  </mergeCells>
  <printOptions/>
  <pageMargins left="0.75" right="0.75" top="1" bottom="1" header="0.512" footer="0.512"/>
  <pageSetup horizontalDpi="600" verticalDpi="600" orientation="landscape" paperSize="9" r:id="rId1"/>
  <ignoredErrors>
    <ignoredError sqref="F5:F1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E15" sqref="E15"/>
    </sheetView>
  </sheetViews>
  <sheetFormatPr defaultColWidth="9.00390625" defaultRowHeight="13.5"/>
  <cols>
    <col min="1" max="1" width="10.625" style="1" customWidth="1"/>
    <col min="2" max="2" width="3.625" style="2" customWidth="1"/>
    <col min="3" max="4" width="15.625" style="1" customWidth="1"/>
    <col min="5" max="5" width="10.625" style="1" customWidth="1"/>
    <col min="6" max="6" width="15.625" style="1" customWidth="1"/>
    <col min="7" max="7" width="10.625" style="1" customWidth="1"/>
    <col min="8" max="16384" width="9.00390625" style="1" customWidth="1"/>
  </cols>
  <sheetData>
    <row r="1" spans="1:7" ht="21" customHeight="1">
      <c r="A1" s="34" t="s">
        <v>4</v>
      </c>
      <c r="B1" s="34"/>
      <c r="C1" s="34"/>
      <c r="D1" s="34"/>
      <c r="E1" s="34"/>
      <c r="F1" s="34"/>
      <c r="G1" s="34"/>
    </row>
    <row r="2" spans="1:7" ht="21" customHeight="1">
      <c r="A2" s="1" t="s">
        <v>29</v>
      </c>
      <c r="G2" s="1" t="s">
        <v>3</v>
      </c>
    </row>
    <row r="3" ht="12" customHeight="1"/>
    <row r="4" spans="1:7" ht="24" customHeight="1">
      <c r="A4" s="3"/>
      <c r="B4" s="35" t="s">
        <v>0</v>
      </c>
      <c r="C4" s="35"/>
      <c r="D4" s="4" t="s">
        <v>5</v>
      </c>
      <c r="E4" s="4" t="s">
        <v>1</v>
      </c>
      <c r="F4" s="4" t="s">
        <v>2</v>
      </c>
      <c r="G4" s="4" t="s">
        <v>1</v>
      </c>
    </row>
    <row r="5" spans="1:7" ht="24" customHeight="1">
      <c r="A5" s="36" t="s">
        <v>6</v>
      </c>
      <c r="B5" s="5" t="s">
        <v>10</v>
      </c>
      <c r="C5" s="7">
        <v>82275</v>
      </c>
      <c r="D5" s="6">
        <f>'４月'!C5</f>
        <v>82166</v>
      </c>
      <c r="E5" s="6">
        <f>C5-D5</f>
        <v>109</v>
      </c>
      <c r="F5" s="37">
        <f>C5+C6</f>
        <v>85072</v>
      </c>
      <c r="G5" s="39">
        <f>F5-D5-D6</f>
        <v>82</v>
      </c>
    </row>
    <row r="6" spans="1:7" ht="24" customHeight="1">
      <c r="A6" s="36"/>
      <c r="B6" s="5" t="s">
        <v>11</v>
      </c>
      <c r="C6" s="7">
        <v>2797</v>
      </c>
      <c r="D6" s="6">
        <f>'４月'!C6</f>
        <v>2824</v>
      </c>
      <c r="E6" s="6">
        <f aca="true" t="shared" si="0" ref="E6:E12">C6-D6</f>
        <v>-27</v>
      </c>
      <c r="F6" s="38"/>
      <c r="G6" s="40"/>
    </row>
    <row r="7" spans="1:7" ht="24" customHeight="1">
      <c r="A7" s="36" t="s">
        <v>7</v>
      </c>
      <c r="B7" s="5" t="s">
        <v>10</v>
      </c>
      <c r="C7" s="7">
        <v>81721</v>
      </c>
      <c r="D7" s="6">
        <f>'４月'!C7</f>
        <v>81637</v>
      </c>
      <c r="E7" s="6">
        <f t="shared" si="0"/>
        <v>84</v>
      </c>
      <c r="F7" s="37">
        <f>C7+C8</f>
        <v>84222</v>
      </c>
      <c r="G7" s="39">
        <f>F7-D7-D8</f>
        <v>49</v>
      </c>
    </row>
    <row r="8" spans="1:7" ht="24" customHeight="1">
      <c r="A8" s="36"/>
      <c r="B8" s="5" t="s">
        <v>11</v>
      </c>
      <c r="C8" s="7">
        <v>2501</v>
      </c>
      <c r="D8" s="6">
        <f>'４月'!C8</f>
        <v>2536</v>
      </c>
      <c r="E8" s="6">
        <f t="shared" si="0"/>
        <v>-35</v>
      </c>
      <c r="F8" s="38"/>
      <c r="G8" s="40"/>
    </row>
    <row r="9" spans="1:7" ht="24" customHeight="1">
      <c r="A9" s="36" t="s">
        <v>8</v>
      </c>
      <c r="B9" s="5" t="s">
        <v>10</v>
      </c>
      <c r="C9" s="9">
        <f>C5+C7</f>
        <v>163996</v>
      </c>
      <c r="D9" s="6">
        <f>'４月'!C9</f>
        <v>163803</v>
      </c>
      <c r="E9" s="6">
        <f t="shared" si="0"/>
        <v>193</v>
      </c>
      <c r="F9" s="37">
        <f>C9+C10</f>
        <v>169294</v>
      </c>
      <c r="G9" s="39">
        <f>F9-D9-D10</f>
        <v>131</v>
      </c>
    </row>
    <row r="10" spans="1:7" ht="24" customHeight="1">
      <c r="A10" s="36"/>
      <c r="B10" s="5" t="s">
        <v>11</v>
      </c>
      <c r="C10" s="9">
        <f>C6+C8</f>
        <v>5298</v>
      </c>
      <c r="D10" s="6">
        <f>'４月'!C10</f>
        <v>5360</v>
      </c>
      <c r="E10" s="6">
        <f t="shared" si="0"/>
        <v>-62</v>
      </c>
      <c r="F10" s="38"/>
      <c r="G10" s="40"/>
    </row>
    <row r="11" spans="1:7" ht="24" customHeight="1">
      <c r="A11" s="36" t="s">
        <v>9</v>
      </c>
      <c r="B11" s="5" t="s">
        <v>10</v>
      </c>
      <c r="C11" s="7">
        <v>54011</v>
      </c>
      <c r="D11" s="6">
        <f>'４月'!C11</f>
        <v>53825</v>
      </c>
      <c r="E11" s="6">
        <f t="shared" si="0"/>
        <v>186</v>
      </c>
      <c r="F11" s="37">
        <f>C11+C12</f>
        <v>56816</v>
      </c>
      <c r="G11" s="39">
        <f>F11-D11-D12</f>
        <v>141</v>
      </c>
    </row>
    <row r="12" spans="1:7" ht="24" customHeight="1">
      <c r="A12" s="36"/>
      <c r="B12" s="5" t="s">
        <v>11</v>
      </c>
      <c r="C12" s="7">
        <v>2805</v>
      </c>
      <c r="D12" s="6">
        <f>'４月'!C12</f>
        <v>2850</v>
      </c>
      <c r="E12" s="6">
        <f t="shared" si="0"/>
        <v>-45</v>
      </c>
      <c r="F12" s="38"/>
      <c r="G12" s="40"/>
    </row>
    <row r="13" ht="21" customHeight="1"/>
    <row r="14" ht="21" customHeight="1"/>
    <row r="15" ht="21" customHeight="1"/>
    <row r="16" ht="21" customHeight="1"/>
    <row r="17" ht="21" customHeight="1"/>
    <row r="18" ht="21" customHeight="1"/>
    <row r="19" ht="21" customHeight="1"/>
  </sheetData>
  <sheetProtection/>
  <mergeCells count="14">
    <mergeCell ref="F5:F6"/>
    <mergeCell ref="F7:F8"/>
    <mergeCell ref="F9:F10"/>
    <mergeCell ref="F11:F12"/>
    <mergeCell ref="G5:G6"/>
    <mergeCell ref="G7:G8"/>
    <mergeCell ref="G9:G10"/>
    <mergeCell ref="G11:G12"/>
    <mergeCell ref="A1:G1"/>
    <mergeCell ref="B4:C4"/>
    <mergeCell ref="A11:A12"/>
    <mergeCell ref="A9:A10"/>
    <mergeCell ref="A7:A8"/>
    <mergeCell ref="A5:A6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13" sqref="A13"/>
    </sheetView>
  </sheetViews>
  <sheetFormatPr defaultColWidth="9.00390625" defaultRowHeight="13.5"/>
  <cols>
    <col min="1" max="1" width="10.625" style="1" customWidth="1"/>
    <col min="2" max="2" width="3.625" style="2" customWidth="1"/>
    <col min="3" max="4" width="15.625" style="1" customWidth="1"/>
    <col min="5" max="5" width="10.625" style="1" customWidth="1"/>
    <col min="6" max="6" width="15.625" style="1" customWidth="1"/>
    <col min="7" max="7" width="10.625" style="1" customWidth="1"/>
    <col min="8" max="16384" width="9.00390625" style="1" customWidth="1"/>
  </cols>
  <sheetData>
    <row r="1" spans="1:7" ht="21" customHeight="1">
      <c r="A1" s="34" t="s">
        <v>4</v>
      </c>
      <c r="B1" s="34"/>
      <c r="C1" s="34"/>
      <c r="D1" s="34"/>
      <c r="E1" s="34"/>
      <c r="F1" s="34"/>
      <c r="G1" s="34"/>
    </row>
    <row r="2" spans="1:7" ht="21" customHeight="1">
      <c r="A2" s="1" t="s">
        <v>28</v>
      </c>
      <c r="G2" s="1" t="s">
        <v>3</v>
      </c>
    </row>
    <row r="3" ht="12" customHeight="1"/>
    <row r="4" spans="1:7" ht="24" customHeight="1">
      <c r="A4" s="3"/>
      <c r="B4" s="35" t="s">
        <v>0</v>
      </c>
      <c r="C4" s="35"/>
      <c r="D4" s="4" t="s">
        <v>5</v>
      </c>
      <c r="E4" s="4" t="s">
        <v>1</v>
      </c>
      <c r="F4" s="4" t="s">
        <v>2</v>
      </c>
      <c r="G4" s="4" t="s">
        <v>1</v>
      </c>
    </row>
    <row r="5" spans="1:7" ht="24" customHeight="1">
      <c r="A5" s="36" t="s">
        <v>6</v>
      </c>
      <c r="B5" s="5" t="s">
        <v>10</v>
      </c>
      <c r="C5" s="7">
        <v>82270</v>
      </c>
      <c r="D5" s="6">
        <f>'５月'!C5</f>
        <v>82275</v>
      </c>
      <c r="E5" s="6">
        <f aca="true" t="shared" si="0" ref="E5:E12">C5-D5</f>
        <v>-5</v>
      </c>
      <c r="F5" s="37">
        <f>C5+C6</f>
        <v>85008</v>
      </c>
      <c r="G5" s="39">
        <f>F5-D5-D6</f>
        <v>-64</v>
      </c>
    </row>
    <row r="6" spans="1:7" ht="24" customHeight="1">
      <c r="A6" s="36"/>
      <c r="B6" s="5" t="s">
        <v>11</v>
      </c>
      <c r="C6" s="7">
        <v>2738</v>
      </c>
      <c r="D6" s="6">
        <f>'５月'!C6</f>
        <v>2797</v>
      </c>
      <c r="E6" s="6">
        <f t="shared" si="0"/>
        <v>-59</v>
      </c>
      <c r="F6" s="38"/>
      <c r="G6" s="40"/>
    </row>
    <row r="7" spans="1:7" ht="24" customHeight="1">
      <c r="A7" s="36" t="s">
        <v>7</v>
      </c>
      <c r="B7" s="5" t="s">
        <v>10</v>
      </c>
      <c r="C7" s="7">
        <v>81720</v>
      </c>
      <c r="D7" s="6">
        <f>'５月'!C7</f>
        <v>81721</v>
      </c>
      <c r="E7" s="6">
        <f t="shared" si="0"/>
        <v>-1</v>
      </c>
      <c r="F7" s="37">
        <f>C7+C8</f>
        <v>84203</v>
      </c>
      <c r="G7" s="39">
        <f>F7-D7-D8</f>
        <v>-19</v>
      </c>
    </row>
    <row r="8" spans="1:7" ht="24" customHeight="1">
      <c r="A8" s="36"/>
      <c r="B8" s="5" t="s">
        <v>11</v>
      </c>
      <c r="C8" s="7">
        <v>2483</v>
      </c>
      <c r="D8" s="6">
        <f>'５月'!C8</f>
        <v>2501</v>
      </c>
      <c r="E8" s="6">
        <f t="shared" si="0"/>
        <v>-18</v>
      </c>
      <c r="F8" s="38"/>
      <c r="G8" s="40"/>
    </row>
    <row r="9" spans="1:7" ht="24" customHeight="1">
      <c r="A9" s="36" t="s">
        <v>8</v>
      </c>
      <c r="B9" s="5" t="s">
        <v>10</v>
      </c>
      <c r="C9" s="9">
        <f>C5+C7</f>
        <v>163990</v>
      </c>
      <c r="D9" s="6">
        <f>'５月'!C9</f>
        <v>163996</v>
      </c>
      <c r="E9" s="6">
        <f t="shared" si="0"/>
        <v>-6</v>
      </c>
      <c r="F9" s="37">
        <f>C9+C10</f>
        <v>169211</v>
      </c>
      <c r="G9" s="39">
        <f>F9-D9-D10</f>
        <v>-83</v>
      </c>
    </row>
    <row r="10" spans="1:7" ht="24" customHeight="1">
      <c r="A10" s="36"/>
      <c r="B10" s="5" t="s">
        <v>11</v>
      </c>
      <c r="C10" s="9">
        <f>C6+C8</f>
        <v>5221</v>
      </c>
      <c r="D10" s="6">
        <f>'５月'!C10</f>
        <v>5298</v>
      </c>
      <c r="E10" s="6">
        <f t="shared" si="0"/>
        <v>-77</v>
      </c>
      <c r="F10" s="38"/>
      <c r="G10" s="40"/>
    </row>
    <row r="11" spans="1:7" ht="24" customHeight="1">
      <c r="A11" s="36" t="s">
        <v>9</v>
      </c>
      <c r="B11" s="5" t="s">
        <v>10</v>
      </c>
      <c r="C11" s="7">
        <v>54087</v>
      </c>
      <c r="D11" s="6">
        <f>'５月'!C11</f>
        <v>54011</v>
      </c>
      <c r="E11" s="6">
        <f t="shared" si="0"/>
        <v>76</v>
      </c>
      <c r="F11" s="37">
        <f>C11+C12</f>
        <v>56825</v>
      </c>
      <c r="G11" s="39">
        <f>F11-D11-D12</f>
        <v>9</v>
      </c>
    </row>
    <row r="12" spans="1:7" ht="24" customHeight="1">
      <c r="A12" s="36"/>
      <c r="B12" s="5" t="s">
        <v>11</v>
      </c>
      <c r="C12" s="7">
        <v>2738</v>
      </c>
      <c r="D12" s="6">
        <f>'５月'!C12</f>
        <v>2805</v>
      </c>
      <c r="E12" s="6">
        <f t="shared" si="0"/>
        <v>-67</v>
      </c>
      <c r="F12" s="38"/>
      <c r="G12" s="40"/>
    </row>
    <row r="13" ht="21" customHeight="1"/>
    <row r="14" ht="21" customHeight="1"/>
    <row r="15" ht="21" customHeight="1"/>
    <row r="16" ht="21" customHeight="1"/>
    <row r="17" ht="21" customHeight="1"/>
    <row r="18" ht="21" customHeight="1"/>
    <row r="19" ht="21" customHeight="1"/>
  </sheetData>
  <sheetProtection/>
  <mergeCells count="14">
    <mergeCell ref="G5:G6"/>
    <mergeCell ref="G7:G8"/>
    <mergeCell ref="G9:G10"/>
    <mergeCell ref="G11:G12"/>
    <mergeCell ref="A1:G1"/>
    <mergeCell ref="B4:C4"/>
    <mergeCell ref="A11:A12"/>
    <mergeCell ref="A9:A10"/>
    <mergeCell ref="A7:A8"/>
    <mergeCell ref="A5:A6"/>
    <mergeCell ref="F5:F6"/>
    <mergeCell ref="F7:F8"/>
    <mergeCell ref="F9:F10"/>
    <mergeCell ref="F11:F12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E8" sqref="E8"/>
    </sheetView>
  </sheetViews>
  <sheetFormatPr defaultColWidth="9.00390625" defaultRowHeight="13.5"/>
  <cols>
    <col min="1" max="1" width="10.625" style="1" customWidth="1"/>
    <col min="2" max="2" width="3.625" style="2" customWidth="1"/>
    <col min="3" max="4" width="15.625" style="1" customWidth="1"/>
    <col min="5" max="5" width="10.625" style="1" customWidth="1"/>
    <col min="6" max="6" width="15.625" style="1" customWidth="1"/>
    <col min="7" max="7" width="10.625" style="1" customWidth="1"/>
    <col min="8" max="16384" width="9.00390625" style="1" customWidth="1"/>
  </cols>
  <sheetData>
    <row r="1" spans="1:7" ht="21" customHeight="1">
      <c r="A1" s="34" t="s">
        <v>4</v>
      </c>
      <c r="B1" s="34"/>
      <c r="C1" s="34"/>
      <c r="D1" s="34"/>
      <c r="E1" s="34"/>
      <c r="F1" s="34"/>
      <c r="G1" s="34"/>
    </row>
    <row r="2" spans="1:7" ht="21" customHeight="1">
      <c r="A2" s="1" t="s">
        <v>27</v>
      </c>
      <c r="G2" s="1" t="s">
        <v>3</v>
      </c>
    </row>
    <row r="3" ht="12" customHeight="1"/>
    <row r="4" spans="1:7" ht="24" customHeight="1">
      <c r="A4" s="3"/>
      <c r="B4" s="35" t="s">
        <v>0</v>
      </c>
      <c r="C4" s="35"/>
      <c r="D4" s="4" t="s">
        <v>5</v>
      </c>
      <c r="E4" s="4" t="s">
        <v>1</v>
      </c>
      <c r="F4" s="4" t="s">
        <v>2</v>
      </c>
      <c r="G4" s="4" t="s">
        <v>1</v>
      </c>
    </row>
    <row r="5" spans="1:7" ht="24" customHeight="1">
      <c r="A5" s="36" t="s">
        <v>6</v>
      </c>
      <c r="B5" s="5" t="s">
        <v>10</v>
      </c>
      <c r="C5" s="7">
        <v>82268</v>
      </c>
      <c r="D5" s="10">
        <f>'６月'!C5</f>
        <v>82270</v>
      </c>
      <c r="E5" s="6">
        <f aca="true" t="shared" si="0" ref="E5:E12">C5-D5</f>
        <v>-2</v>
      </c>
      <c r="F5" s="37">
        <f>C5+C6</f>
        <v>84996</v>
      </c>
      <c r="G5" s="39">
        <f>F5-D5-D6</f>
        <v>-12</v>
      </c>
    </row>
    <row r="6" spans="1:7" ht="24" customHeight="1">
      <c r="A6" s="36"/>
      <c r="B6" s="5" t="s">
        <v>11</v>
      </c>
      <c r="C6" s="7">
        <v>2728</v>
      </c>
      <c r="D6" s="10">
        <f>'６月'!C6</f>
        <v>2738</v>
      </c>
      <c r="E6" s="6">
        <f t="shared" si="0"/>
        <v>-10</v>
      </c>
      <c r="F6" s="38"/>
      <c r="G6" s="40"/>
    </row>
    <row r="7" spans="1:7" ht="24" customHeight="1">
      <c r="A7" s="36" t="s">
        <v>7</v>
      </c>
      <c r="B7" s="5" t="s">
        <v>10</v>
      </c>
      <c r="C7" s="7">
        <v>81754</v>
      </c>
      <c r="D7" s="10">
        <f>'６月'!C7</f>
        <v>81720</v>
      </c>
      <c r="E7" s="6">
        <f t="shared" si="0"/>
        <v>34</v>
      </c>
      <c r="F7" s="37">
        <f>C7+C8</f>
        <v>84232</v>
      </c>
      <c r="G7" s="39">
        <f>F7-D7-D8</f>
        <v>29</v>
      </c>
    </row>
    <row r="8" spans="1:7" ht="24" customHeight="1">
      <c r="A8" s="36"/>
      <c r="B8" s="5" t="s">
        <v>11</v>
      </c>
      <c r="C8" s="7">
        <v>2478</v>
      </c>
      <c r="D8" s="10">
        <f>'６月'!C8</f>
        <v>2483</v>
      </c>
      <c r="E8" s="6">
        <f t="shared" si="0"/>
        <v>-5</v>
      </c>
      <c r="F8" s="38"/>
      <c r="G8" s="40"/>
    </row>
    <row r="9" spans="1:7" ht="24" customHeight="1">
      <c r="A9" s="36" t="s">
        <v>8</v>
      </c>
      <c r="B9" s="5" t="s">
        <v>10</v>
      </c>
      <c r="C9" s="9">
        <f>SUM(C5+C7)</f>
        <v>164022</v>
      </c>
      <c r="D9" s="10">
        <f>'６月'!C9</f>
        <v>163990</v>
      </c>
      <c r="E9" s="6">
        <f t="shared" si="0"/>
        <v>32</v>
      </c>
      <c r="F9" s="37">
        <f>C9+C10</f>
        <v>169228</v>
      </c>
      <c r="G9" s="39">
        <f>F9-D9-D10</f>
        <v>17</v>
      </c>
    </row>
    <row r="10" spans="1:7" ht="24" customHeight="1">
      <c r="A10" s="36"/>
      <c r="B10" s="5" t="s">
        <v>11</v>
      </c>
      <c r="C10" s="9">
        <f>SUM(C6+C8)</f>
        <v>5206</v>
      </c>
      <c r="D10" s="10">
        <f>'６月'!C10</f>
        <v>5221</v>
      </c>
      <c r="E10" s="6">
        <f t="shared" si="0"/>
        <v>-15</v>
      </c>
      <c r="F10" s="38"/>
      <c r="G10" s="40"/>
    </row>
    <row r="11" spans="1:7" ht="24" customHeight="1">
      <c r="A11" s="36" t="s">
        <v>9</v>
      </c>
      <c r="B11" s="5" t="s">
        <v>10</v>
      </c>
      <c r="C11" s="7">
        <v>54131</v>
      </c>
      <c r="D11" s="10">
        <f>'６月'!C11</f>
        <v>54087</v>
      </c>
      <c r="E11" s="6">
        <f t="shared" si="0"/>
        <v>44</v>
      </c>
      <c r="F11" s="37">
        <f>C11+C12</f>
        <v>56852</v>
      </c>
      <c r="G11" s="39">
        <f>F11-D11-D12</f>
        <v>27</v>
      </c>
    </row>
    <row r="12" spans="1:7" ht="24" customHeight="1">
      <c r="A12" s="36"/>
      <c r="B12" s="5" t="s">
        <v>11</v>
      </c>
      <c r="C12" s="7">
        <v>2721</v>
      </c>
      <c r="D12" s="10">
        <f>'６月'!C12</f>
        <v>2738</v>
      </c>
      <c r="E12" s="6">
        <f t="shared" si="0"/>
        <v>-17</v>
      </c>
      <c r="F12" s="38"/>
      <c r="G12" s="40"/>
    </row>
    <row r="13" ht="21" customHeight="1"/>
    <row r="14" ht="21" customHeight="1"/>
    <row r="15" ht="21" customHeight="1"/>
    <row r="16" ht="21" customHeight="1"/>
    <row r="17" ht="21" customHeight="1"/>
    <row r="18" ht="21" customHeight="1"/>
    <row r="19" ht="21" customHeight="1"/>
  </sheetData>
  <sheetProtection/>
  <mergeCells count="14">
    <mergeCell ref="G5:G6"/>
    <mergeCell ref="G7:G8"/>
    <mergeCell ref="G9:G10"/>
    <mergeCell ref="G11:G12"/>
    <mergeCell ref="A1:G1"/>
    <mergeCell ref="B4:C4"/>
    <mergeCell ref="A11:A12"/>
    <mergeCell ref="A9:A10"/>
    <mergeCell ref="A7:A8"/>
    <mergeCell ref="A5:A6"/>
    <mergeCell ref="F5:F6"/>
    <mergeCell ref="F7:F8"/>
    <mergeCell ref="F9:F10"/>
    <mergeCell ref="F11:F12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625" style="1" customWidth="1"/>
    <col min="2" max="2" width="3.625" style="2" customWidth="1"/>
    <col min="3" max="4" width="15.625" style="1" customWidth="1"/>
    <col min="5" max="5" width="10.625" style="1" customWidth="1"/>
    <col min="6" max="6" width="15.625" style="1" customWidth="1"/>
    <col min="7" max="7" width="10.625" style="1" customWidth="1"/>
    <col min="8" max="16384" width="9.00390625" style="1" customWidth="1"/>
  </cols>
  <sheetData>
    <row r="1" spans="1:7" ht="21" customHeight="1">
      <c r="A1" s="34" t="s">
        <v>4</v>
      </c>
      <c r="B1" s="34"/>
      <c r="C1" s="34"/>
      <c r="D1" s="34"/>
      <c r="E1" s="34"/>
      <c r="F1" s="34"/>
      <c r="G1" s="34"/>
    </row>
    <row r="2" spans="1:7" ht="21" customHeight="1">
      <c r="A2" s="1" t="s">
        <v>26</v>
      </c>
      <c r="G2" s="1" t="s">
        <v>3</v>
      </c>
    </row>
    <row r="3" ht="12" customHeight="1"/>
    <row r="4" spans="1:7" ht="24" customHeight="1">
      <c r="A4" s="3"/>
      <c r="B4" s="35" t="s">
        <v>0</v>
      </c>
      <c r="C4" s="35"/>
      <c r="D4" s="4" t="s">
        <v>5</v>
      </c>
      <c r="E4" s="4" t="s">
        <v>1</v>
      </c>
      <c r="F4" s="4" t="s">
        <v>2</v>
      </c>
      <c r="G4" s="4" t="s">
        <v>1</v>
      </c>
    </row>
    <row r="5" spans="1:7" ht="24" customHeight="1">
      <c r="A5" s="36" t="s">
        <v>6</v>
      </c>
      <c r="B5" s="5" t="s">
        <v>10</v>
      </c>
      <c r="C5" s="7">
        <v>82268</v>
      </c>
      <c r="D5" s="6">
        <f>'７月'!C5</f>
        <v>82268</v>
      </c>
      <c r="E5" s="6">
        <f>C5-D5</f>
        <v>0</v>
      </c>
      <c r="F5" s="37">
        <f>C5+C6</f>
        <v>85025</v>
      </c>
      <c r="G5" s="39">
        <f>F5-D5-D6</f>
        <v>29</v>
      </c>
    </row>
    <row r="6" spans="1:7" ht="24" customHeight="1">
      <c r="A6" s="36"/>
      <c r="B6" s="5" t="s">
        <v>11</v>
      </c>
      <c r="C6" s="7">
        <v>2757</v>
      </c>
      <c r="D6" s="6">
        <f>'７月'!C6</f>
        <v>2728</v>
      </c>
      <c r="E6" s="6">
        <f aca="true" t="shared" si="0" ref="E6:E12">C6-D6</f>
        <v>29</v>
      </c>
      <c r="F6" s="38"/>
      <c r="G6" s="40"/>
    </row>
    <row r="7" spans="1:7" ht="24" customHeight="1">
      <c r="A7" s="36" t="s">
        <v>7</v>
      </c>
      <c r="B7" s="5" t="s">
        <v>10</v>
      </c>
      <c r="C7" s="7">
        <v>81751</v>
      </c>
      <c r="D7" s="6">
        <f>'７月'!C7</f>
        <v>81754</v>
      </c>
      <c r="E7" s="6">
        <f t="shared" si="0"/>
        <v>-3</v>
      </c>
      <c r="F7" s="37">
        <f>C7+C8</f>
        <v>84255</v>
      </c>
      <c r="G7" s="39">
        <f>F7-D7-D8</f>
        <v>23</v>
      </c>
    </row>
    <row r="8" spans="1:7" ht="24" customHeight="1">
      <c r="A8" s="36"/>
      <c r="B8" s="5" t="s">
        <v>11</v>
      </c>
      <c r="C8" s="7">
        <v>2504</v>
      </c>
      <c r="D8" s="6">
        <f>'７月'!C8</f>
        <v>2478</v>
      </c>
      <c r="E8" s="6">
        <f t="shared" si="0"/>
        <v>26</v>
      </c>
      <c r="F8" s="38"/>
      <c r="G8" s="40"/>
    </row>
    <row r="9" spans="1:7" ht="24" customHeight="1">
      <c r="A9" s="36" t="s">
        <v>8</v>
      </c>
      <c r="B9" s="5" t="s">
        <v>10</v>
      </c>
      <c r="C9" s="9">
        <f>SUM(C5+C7)</f>
        <v>164019</v>
      </c>
      <c r="D9" s="6">
        <f>'７月'!C9</f>
        <v>164022</v>
      </c>
      <c r="E9" s="6">
        <f t="shared" si="0"/>
        <v>-3</v>
      </c>
      <c r="F9" s="37">
        <f>C9+C10</f>
        <v>169280</v>
      </c>
      <c r="G9" s="39">
        <f>F9-D9-D10</f>
        <v>52</v>
      </c>
    </row>
    <row r="10" spans="1:7" ht="24" customHeight="1">
      <c r="A10" s="36"/>
      <c r="B10" s="5" t="s">
        <v>11</v>
      </c>
      <c r="C10" s="9">
        <f>SUM(C6+C8)</f>
        <v>5261</v>
      </c>
      <c r="D10" s="6">
        <f>'７月'!C10</f>
        <v>5206</v>
      </c>
      <c r="E10" s="6">
        <f t="shared" si="0"/>
        <v>55</v>
      </c>
      <c r="F10" s="38"/>
      <c r="G10" s="40"/>
    </row>
    <row r="11" spans="1:7" ht="24" customHeight="1">
      <c r="A11" s="36" t="s">
        <v>9</v>
      </c>
      <c r="B11" s="5" t="s">
        <v>10</v>
      </c>
      <c r="C11" s="7">
        <v>54141</v>
      </c>
      <c r="D11" s="6">
        <f>'７月'!C11</f>
        <v>54131</v>
      </c>
      <c r="E11" s="6">
        <f t="shared" si="0"/>
        <v>10</v>
      </c>
      <c r="F11" s="37">
        <f>C11+C12</f>
        <v>56878</v>
      </c>
      <c r="G11" s="39">
        <f>F11-D11-D12</f>
        <v>26</v>
      </c>
    </row>
    <row r="12" spans="1:7" ht="24" customHeight="1">
      <c r="A12" s="36"/>
      <c r="B12" s="5" t="s">
        <v>11</v>
      </c>
      <c r="C12" s="7">
        <v>2737</v>
      </c>
      <c r="D12" s="6">
        <f>'７月'!C12</f>
        <v>2721</v>
      </c>
      <c r="E12" s="6">
        <f t="shared" si="0"/>
        <v>16</v>
      </c>
      <c r="F12" s="38"/>
      <c r="G12" s="40"/>
    </row>
    <row r="13" ht="21" customHeight="1"/>
    <row r="14" ht="21" customHeight="1"/>
    <row r="15" ht="21" customHeight="1"/>
    <row r="16" ht="21" customHeight="1"/>
    <row r="17" ht="21" customHeight="1"/>
    <row r="18" ht="21" customHeight="1"/>
    <row r="19" ht="21" customHeight="1"/>
  </sheetData>
  <sheetProtection/>
  <mergeCells count="14">
    <mergeCell ref="F5:F6"/>
    <mergeCell ref="F7:F8"/>
    <mergeCell ref="F9:F10"/>
    <mergeCell ref="F11:F12"/>
    <mergeCell ref="G5:G6"/>
    <mergeCell ref="G7:G8"/>
    <mergeCell ref="G9:G10"/>
    <mergeCell ref="G11:G12"/>
    <mergeCell ref="A1:G1"/>
    <mergeCell ref="B4:C4"/>
    <mergeCell ref="A11:A12"/>
    <mergeCell ref="A9:A10"/>
    <mergeCell ref="A7:A8"/>
    <mergeCell ref="A5:A6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625" style="1" customWidth="1"/>
    <col min="2" max="2" width="3.625" style="2" customWidth="1"/>
    <col min="3" max="4" width="15.625" style="1" customWidth="1"/>
    <col min="5" max="5" width="10.625" style="1" customWidth="1"/>
    <col min="6" max="6" width="15.625" style="1" customWidth="1"/>
    <col min="7" max="7" width="10.625" style="1" customWidth="1"/>
    <col min="8" max="16384" width="9.00390625" style="1" customWidth="1"/>
  </cols>
  <sheetData>
    <row r="1" spans="1:7" ht="21" customHeight="1">
      <c r="A1" s="34" t="s">
        <v>4</v>
      </c>
      <c r="B1" s="34"/>
      <c r="C1" s="34"/>
      <c r="D1" s="34"/>
      <c r="E1" s="34"/>
      <c r="F1" s="34"/>
      <c r="G1" s="34"/>
    </row>
    <row r="2" spans="1:7" ht="21" customHeight="1">
      <c r="A2" s="1" t="s">
        <v>25</v>
      </c>
      <c r="G2" s="1" t="s">
        <v>3</v>
      </c>
    </row>
    <row r="3" ht="12" customHeight="1"/>
    <row r="4" spans="1:7" ht="24" customHeight="1">
      <c r="A4" s="3"/>
      <c r="B4" s="35" t="s">
        <v>0</v>
      </c>
      <c r="C4" s="35"/>
      <c r="D4" s="4" t="s">
        <v>5</v>
      </c>
      <c r="E4" s="4" t="s">
        <v>1</v>
      </c>
      <c r="F4" s="4" t="s">
        <v>2</v>
      </c>
      <c r="G4" s="4" t="s">
        <v>1</v>
      </c>
    </row>
    <row r="5" spans="1:7" ht="24" customHeight="1">
      <c r="A5" s="36" t="s">
        <v>6</v>
      </c>
      <c r="B5" s="5" t="s">
        <v>10</v>
      </c>
      <c r="C5" s="7">
        <v>82276</v>
      </c>
      <c r="D5" s="6">
        <f>'８月'!C5</f>
        <v>82268</v>
      </c>
      <c r="E5" s="6">
        <f aca="true" t="shared" si="0" ref="E5:E12">C5-D5</f>
        <v>8</v>
      </c>
      <c r="F5" s="37">
        <f>C5+C6</f>
        <v>85088</v>
      </c>
      <c r="G5" s="39">
        <f>F5-D5-D6</f>
        <v>63</v>
      </c>
    </row>
    <row r="6" spans="1:7" ht="24" customHeight="1">
      <c r="A6" s="36"/>
      <c r="B6" s="5" t="s">
        <v>11</v>
      </c>
      <c r="C6" s="7">
        <v>2812</v>
      </c>
      <c r="D6" s="6">
        <f>'８月'!C6</f>
        <v>2757</v>
      </c>
      <c r="E6" s="6">
        <f t="shared" si="0"/>
        <v>55</v>
      </c>
      <c r="F6" s="38"/>
      <c r="G6" s="40"/>
    </row>
    <row r="7" spans="1:7" ht="24" customHeight="1">
      <c r="A7" s="36" t="s">
        <v>7</v>
      </c>
      <c r="B7" s="5" t="s">
        <v>10</v>
      </c>
      <c r="C7" s="7">
        <v>81751</v>
      </c>
      <c r="D7" s="6">
        <f>'８月'!C7</f>
        <v>81751</v>
      </c>
      <c r="E7" s="6">
        <f t="shared" si="0"/>
        <v>0</v>
      </c>
      <c r="F7" s="37">
        <f>C7+C8</f>
        <v>84260</v>
      </c>
      <c r="G7" s="39">
        <f>F7-D7-D8</f>
        <v>5</v>
      </c>
    </row>
    <row r="8" spans="1:7" ht="24" customHeight="1">
      <c r="A8" s="36"/>
      <c r="B8" s="5" t="s">
        <v>11</v>
      </c>
      <c r="C8" s="7">
        <v>2509</v>
      </c>
      <c r="D8" s="6">
        <f>'８月'!C8</f>
        <v>2504</v>
      </c>
      <c r="E8" s="6">
        <f t="shared" si="0"/>
        <v>5</v>
      </c>
      <c r="F8" s="38"/>
      <c r="G8" s="40"/>
    </row>
    <row r="9" spans="1:7" ht="24" customHeight="1">
      <c r="A9" s="36" t="s">
        <v>8</v>
      </c>
      <c r="B9" s="5" t="s">
        <v>10</v>
      </c>
      <c r="C9" s="9">
        <f>SUM(C5+C7)</f>
        <v>164027</v>
      </c>
      <c r="D9" s="6">
        <f>'８月'!C9</f>
        <v>164019</v>
      </c>
      <c r="E9" s="6">
        <f t="shared" si="0"/>
        <v>8</v>
      </c>
      <c r="F9" s="37">
        <f>C9+C10</f>
        <v>169348</v>
      </c>
      <c r="G9" s="39">
        <f>F9-D9-D10</f>
        <v>68</v>
      </c>
    </row>
    <row r="10" spans="1:7" ht="24" customHeight="1">
      <c r="A10" s="36"/>
      <c r="B10" s="5" t="s">
        <v>11</v>
      </c>
      <c r="C10" s="9">
        <f>SUM(C6+C8)</f>
        <v>5321</v>
      </c>
      <c r="D10" s="6">
        <f>'８月'!C10</f>
        <v>5261</v>
      </c>
      <c r="E10" s="6">
        <f t="shared" si="0"/>
        <v>60</v>
      </c>
      <c r="F10" s="38"/>
      <c r="G10" s="40"/>
    </row>
    <row r="11" spans="1:7" ht="24" customHeight="1">
      <c r="A11" s="36" t="s">
        <v>9</v>
      </c>
      <c r="B11" s="5" t="s">
        <v>10</v>
      </c>
      <c r="C11" s="7">
        <v>54209</v>
      </c>
      <c r="D11" s="6">
        <f>'８月'!C11</f>
        <v>54141</v>
      </c>
      <c r="E11" s="6">
        <f t="shared" si="0"/>
        <v>68</v>
      </c>
      <c r="F11" s="37">
        <f>C11+C12</f>
        <v>56999</v>
      </c>
      <c r="G11" s="39">
        <f>F11-D11-D12</f>
        <v>121</v>
      </c>
    </row>
    <row r="12" spans="1:7" ht="24" customHeight="1">
      <c r="A12" s="36"/>
      <c r="B12" s="5" t="s">
        <v>11</v>
      </c>
      <c r="C12" s="7">
        <v>2790</v>
      </c>
      <c r="D12" s="6">
        <f>'８月'!C12</f>
        <v>2737</v>
      </c>
      <c r="E12" s="6">
        <f t="shared" si="0"/>
        <v>53</v>
      </c>
      <c r="F12" s="38"/>
      <c r="G12" s="40"/>
    </row>
    <row r="13" ht="21" customHeight="1"/>
    <row r="14" ht="21" customHeight="1"/>
    <row r="15" ht="21" customHeight="1"/>
    <row r="16" ht="21" customHeight="1"/>
    <row r="17" ht="21" customHeight="1"/>
    <row r="18" ht="21" customHeight="1"/>
    <row r="19" ht="21" customHeight="1"/>
  </sheetData>
  <sheetProtection/>
  <mergeCells count="14">
    <mergeCell ref="G5:G6"/>
    <mergeCell ref="G7:G8"/>
    <mergeCell ref="G9:G10"/>
    <mergeCell ref="G11:G12"/>
    <mergeCell ref="A1:G1"/>
    <mergeCell ref="B4:C4"/>
    <mergeCell ref="A11:A12"/>
    <mergeCell ref="A9:A10"/>
    <mergeCell ref="A7:A8"/>
    <mergeCell ref="A5:A6"/>
    <mergeCell ref="F5:F6"/>
    <mergeCell ref="F7:F8"/>
    <mergeCell ref="F9:F10"/>
    <mergeCell ref="F11:F12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625" style="1" customWidth="1"/>
    <col min="2" max="2" width="3.625" style="2" customWidth="1"/>
    <col min="3" max="4" width="15.625" style="1" customWidth="1"/>
    <col min="5" max="5" width="10.625" style="1" customWidth="1"/>
    <col min="6" max="6" width="15.625" style="1" customWidth="1"/>
    <col min="7" max="7" width="10.625" style="1" customWidth="1"/>
    <col min="8" max="16384" width="9.00390625" style="1" customWidth="1"/>
  </cols>
  <sheetData>
    <row r="1" spans="1:7" ht="21" customHeight="1">
      <c r="A1" s="34" t="s">
        <v>4</v>
      </c>
      <c r="B1" s="34"/>
      <c r="C1" s="34"/>
      <c r="D1" s="34"/>
      <c r="E1" s="34"/>
      <c r="F1" s="34"/>
      <c r="G1" s="34"/>
    </row>
    <row r="2" spans="1:7" ht="21" customHeight="1">
      <c r="A2" s="1" t="s">
        <v>24</v>
      </c>
      <c r="G2" s="1" t="s">
        <v>3</v>
      </c>
    </row>
    <row r="3" ht="12" customHeight="1"/>
    <row r="4" spans="1:7" ht="24" customHeight="1">
      <c r="A4" s="3"/>
      <c r="B4" s="35" t="s">
        <v>0</v>
      </c>
      <c r="C4" s="35"/>
      <c r="D4" s="4" t="s">
        <v>5</v>
      </c>
      <c r="E4" s="4" t="s">
        <v>1</v>
      </c>
      <c r="F4" s="4" t="s">
        <v>2</v>
      </c>
      <c r="G4" s="4" t="s">
        <v>1</v>
      </c>
    </row>
    <row r="5" spans="1:7" ht="24" customHeight="1">
      <c r="A5" s="36" t="s">
        <v>6</v>
      </c>
      <c r="B5" s="5" t="s">
        <v>10</v>
      </c>
      <c r="C5" s="7">
        <v>82296</v>
      </c>
      <c r="D5" s="6">
        <f>'９月'!C5</f>
        <v>82276</v>
      </c>
      <c r="E5" s="6">
        <f aca="true" t="shared" si="0" ref="E5:E12">C5-D5</f>
        <v>20</v>
      </c>
      <c r="F5" s="37">
        <f>C5+C6</f>
        <v>85149</v>
      </c>
      <c r="G5" s="39">
        <f>F5-D5-D6</f>
        <v>61</v>
      </c>
    </row>
    <row r="6" spans="1:7" ht="24" customHeight="1">
      <c r="A6" s="36"/>
      <c r="B6" s="5" t="s">
        <v>11</v>
      </c>
      <c r="C6" s="7">
        <v>2853</v>
      </c>
      <c r="D6" s="6">
        <f>'９月'!C6</f>
        <v>2812</v>
      </c>
      <c r="E6" s="6">
        <f t="shared" si="0"/>
        <v>41</v>
      </c>
      <c r="F6" s="38"/>
      <c r="G6" s="40"/>
    </row>
    <row r="7" spans="1:7" ht="24" customHeight="1">
      <c r="A7" s="36" t="s">
        <v>7</v>
      </c>
      <c r="B7" s="5" t="s">
        <v>10</v>
      </c>
      <c r="C7" s="7">
        <v>81777</v>
      </c>
      <c r="D7" s="6">
        <f>'９月'!C7</f>
        <v>81751</v>
      </c>
      <c r="E7" s="6">
        <f t="shared" si="0"/>
        <v>26</v>
      </c>
      <c r="F7" s="37">
        <f>C7+C8</f>
        <v>84301</v>
      </c>
      <c r="G7" s="39">
        <f>F7-D7-D8</f>
        <v>41</v>
      </c>
    </row>
    <row r="8" spans="1:7" ht="24" customHeight="1">
      <c r="A8" s="36"/>
      <c r="B8" s="5" t="s">
        <v>11</v>
      </c>
      <c r="C8" s="7">
        <v>2524</v>
      </c>
      <c r="D8" s="6">
        <f>'９月'!C8</f>
        <v>2509</v>
      </c>
      <c r="E8" s="6">
        <f t="shared" si="0"/>
        <v>15</v>
      </c>
      <c r="F8" s="38"/>
      <c r="G8" s="40"/>
    </row>
    <row r="9" spans="1:7" ht="24" customHeight="1">
      <c r="A9" s="36" t="s">
        <v>8</v>
      </c>
      <c r="B9" s="5" t="s">
        <v>10</v>
      </c>
      <c r="C9" s="9">
        <f>C5+C7</f>
        <v>164073</v>
      </c>
      <c r="D9" s="6">
        <f>'９月'!C9</f>
        <v>164027</v>
      </c>
      <c r="E9" s="6">
        <f t="shared" si="0"/>
        <v>46</v>
      </c>
      <c r="F9" s="37">
        <f>C9+C10</f>
        <v>169450</v>
      </c>
      <c r="G9" s="39">
        <f>F9-D9-D10</f>
        <v>102</v>
      </c>
    </row>
    <row r="10" spans="1:7" ht="24" customHeight="1">
      <c r="A10" s="36"/>
      <c r="B10" s="5" t="s">
        <v>11</v>
      </c>
      <c r="C10" s="9">
        <f>C6+C8</f>
        <v>5377</v>
      </c>
      <c r="D10" s="6">
        <f>'９月'!C10</f>
        <v>5321</v>
      </c>
      <c r="E10" s="6">
        <f t="shared" si="0"/>
        <v>56</v>
      </c>
      <c r="F10" s="38"/>
      <c r="G10" s="40"/>
    </row>
    <row r="11" spans="1:7" ht="24" customHeight="1">
      <c r="A11" s="36" t="s">
        <v>9</v>
      </c>
      <c r="B11" s="5" t="s">
        <v>10</v>
      </c>
      <c r="C11" s="7">
        <v>54280</v>
      </c>
      <c r="D11" s="6">
        <f>'９月'!C11</f>
        <v>54209</v>
      </c>
      <c r="E11" s="6">
        <f t="shared" si="0"/>
        <v>71</v>
      </c>
      <c r="F11" s="37">
        <f>C11+C12</f>
        <v>57104</v>
      </c>
      <c r="G11" s="39">
        <f>F11-D11-D12</f>
        <v>105</v>
      </c>
    </row>
    <row r="12" spans="1:7" ht="24" customHeight="1">
      <c r="A12" s="36"/>
      <c r="B12" s="5" t="s">
        <v>11</v>
      </c>
      <c r="C12" s="7">
        <v>2824</v>
      </c>
      <c r="D12" s="6">
        <f>'９月'!C12</f>
        <v>2790</v>
      </c>
      <c r="E12" s="6">
        <f t="shared" si="0"/>
        <v>34</v>
      </c>
      <c r="F12" s="38"/>
      <c r="G12" s="40"/>
    </row>
    <row r="13" ht="21" customHeight="1"/>
    <row r="14" ht="21" customHeight="1"/>
    <row r="15" ht="21" customHeight="1"/>
    <row r="16" ht="21" customHeight="1"/>
    <row r="17" ht="21" customHeight="1"/>
    <row r="18" ht="21" customHeight="1"/>
    <row r="19" ht="21" customHeight="1"/>
  </sheetData>
  <sheetProtection/>
  <mergeCells count="14">
    <mergeCell ref="F5:F6"/>
    <mergeCell ref="F7:F8"/>
    <mergeCell ref="F9:F10"/>
    <mergeCell ref="F11:F12"/>
    <mergeCell ref="G5:G6"/>
    <mergeCell ref="G7:G8"/>
    <mergeCell ref="G9:G10"/>
    <mergeCell ref="G11:G12"/>
    <mergeCell ref="A1:G1"/>
    <mergeCell ref="B4:C4"/>
    <mergeCell ref="A11:A12"/>
    <mergeCell ref="A9:A10"/>
    <mergeCell ref="A7:A8"/>
    <mergeCell ref="A5:A6"/>
  </mergeCells>
  <printOptions/>
  <pageMargins left="0.5905511811023623" right="0.5905511811023623" top="0.984251968503937" bottom="0.984251968503937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625" style="1" customWidth="1"/>
    <col min="2" max="2" width="3.625" style="2" customWidth="1"/>
    <col min="3" max="4" width="15.625" style="1" customWidth="1"/>
    <col min="5" max="5" width="10.625" style="1" customWidth="1"/>
    <col min="6" max="6" width="15.625" style="1" customWidth="1"/>
    <col min="7" max="7" width="10.625" style="1" customWidth="1"/>
    <col min="8" max="16384" width="9.00390625" style="1" customWidth="1"/>
  </cols>
  <sheetData>
    <row r="1" spans="1:7" ht="21" customHeight="1">
      <c r="A1" s="34" t="s">
        <v>4</v>
      </c>
      <c r="B1" s="34"/>
      <c r="C1" s="34"/>
      <c r="D1" s="34"/>
      <c r="E1" s="34"/>
      <c r="F1" s="34"/>
      <c r="G1" s="34"/>
    </row>
    <row r="2" spans="1:7" ht="21" customHeight="1">
      <c r="A2" s="1" t="s">
        <v>23</v>
      </c>
      <c r="G2" s="1" t="s">
        <v>3</v>
      </c>
    </row>
    <row r="3" ht="12" customHeight="1"/>
    <row r="4" spans="1:7" ht="24" customHeight="1">
      <c r="A4" s="3"/>
      <c r="B4" s="35" t="s">
        <v>0</v>
      </c>
      <c r="C4" s="35"/>
      <c r="D4" s="4" t="s">
        <v>5</v>
      </c>
      <c r="E4" s="4" t="s">
        <v>1</v>
      </c>
      <c r="F4" s="4" t="s">
        <v>2</v>
      </c>
      <c r="G4" s="4" t="s">
        <v>1</v>
      </c>
    </row>
    <row r="5" spans="1:7" ht="24" customHeight="1">
      <c r="A5" s="36" t="s">
        <v>6</v>
      </c>
      <c r="B5" s="5" t="s">
        <v>10</v>
      </c>
      <c r="C5" s="7">
        <v>82305</v>
      </c>
      <c r="D5" s="6">
        <f>'１０月'!C5</f>
        <v>82296</v>
      </c>
      <c r="E5" s="6">
        <f aca="true" t="shared" si="0" ref="E5:E12">C5-D5</f>
        <v>9</v>
      </c>
      <c r="F5" s="37">
        <f>C5+C6</f>
        <v>85216</v>
      </c>
      <c r="G5" s="39">
        <f>F5-D5-D6</f>
        <v>67</v>
      </c>
    </row>
    <row r="6" spans="1:7" ht="24" customHeight="1">
      <c r="A6" s="36"/>
      <c r="B6" s="5" t="s">
        <v>11</v>
      </c>
      <c r="C6" s="7">
        <v>2911</v>
      </c>
      <c r="D6" s="6">
        <f>'１０月'!C6</f>
        <v>2853</v>
      </c>
      <c r="E6" s="6">
        <f t="shared" si="0"/>
        <v>58</v>
      </c>
      <c r="F6" s="38"/>
      <c r="G6" s="40"/>
    </row>
    <row r="7" spans="1:7" ht="24" customHeight="1">
      <c r="A7" s="36" t="s">
        <v>7</v>
      </c>
      <c r="B7" s="5" t="s">
        <v>10</v>
      </c>
      <c r="C7" s="7">
        <v>81755</v>
      </c>
      <c r="D7" s="6">
        <f>'１０月'!C7</f>
        <v>81777</v>
      </c>
      <c r="E7" s="6">
        <f t="shared" si="0"/>
        <v>-22</v>
      </c>
      <c r="F7" s="37">
        <f>C7+C8</f>
        <v>84296</v>
      </c>
      <c r="G7" s="39">
        <f>F7-D7-D8</f>
        <v>-5</v>
      </c>
    </row>
    <row r="8" spans="1:7" ht="24" customHeight="1">
      <c r="A8" s="36"/>
      <c r="B8" s="5" t="s">
        <v>11</v>
      </c>
      <c r="C8" s="7">
        <v>2541</v>
      </c>
      <c r="D8" s="6">
        <f>'１０月'!C8</f>
        <v>2524</v>
      </c>
      <c r="E8" s="6">
        <f t="shared" si="0"/>
        <v>17</v>
      </c>
      <c r="F8" s="38"/>
      <c r="G8" s="40"/>
    </row>
    <row r="9" spans="1:7" ht="24" customHeight="1">
      <c r="A9" s="36" t="s">
        <v>8</v>
      </c>
      <c r="B9" s="5" t="s">
        <v>10</v>
      </c>
      <c r="C9" s="9">
        <f>C5+C7</f>
        <v>164060</v>
      </c>
      <c r="D9" s="6">
        <f>'１０月'!C9</f>
        <v>164073</v>
      </c>
      <c r="E9" s="6">
        <f t="shared" si="0"/>
        <v>-13</v>
      </c>
      <c r="F9" s="37">
        <f>C9+C10</f>
        <v>169512</v>
      </c>
      <c r="G9" s="39">
        <f>F9-D9-D10</f>
        <v>62</v>
      </c>
    </row>
    <row r="10" spans="1:7" ht="24" customHeight="1">
      <c r="A10" s="36"/>
      <c r="B10" s="5" t="s">
        <v>11</v>
      </c>
      <c r="C10" s="9">
        <f>C6+C8</f>
        <v>5452</v>
      </c>
      <c r="D10" s="6">
        <f>'１０月'!C10</f>
        <v>5377</v>
      </c>
      <c r="E10" s="6">
        <f t="shared" si="0"/>
        <v>75</v>
      </c>
      <c r="F10" s="38"/>
      <c r="G10" s="40"/>
    </row>
    <row r="11" spans="1:7" ht="24" customHeight="1">
      <c r="A11" s="36" t="s">
        <v>9</v>
      </c>
      <c r="B11" s="5" t="s">
        <v>10</v>
      </c>
      <c r="C11" s="7">
        <v>54316</v>
      </c>
      <c r="D11" s="6">
        <f>'１０月'!C11</f>
        <v>54280</v>
      </c>
      <c r="E11" s="6">
        <f t="shared" si="0"/>
        <v>36</v>
      </c>
      <c r="F11" s="37">
        <f>C11+C12</f>
        <v>57188</v>
      </c>
      <c r="G11" s="39">
        <f>F11-D11-D12</f>
        <v>84</v>
      </c>
    </row>
    <row r="12" spans="1:7" ht="24" customHeight="1">
      <c r="A12" s="36"/>
      <c r="B12" s="5" t="s">
        <v>11</v>
      </c>
      <c r="C12" s="7">
        <v>2872</v>
      </c>
      <c r="D12" s="6">
        <f>'１０月'!C12</f>
        <v>2824</v>
      </c>
      <c r="E12" s="6">
        <f t="shared" si="0"/>
        <v>48</v>
      </c>
      <c r="F12" s="38"/>
      <c r="G12" s="40"/>
    </row>
    <row r="13" ht="21" customHeight="1"/>
    <row r="14" ht="21" customHeight="1"/>
    <row r="15" ht="21" customHeight="1"/>
    <row r="16" ht="21" customHeight="1"/>
    <row r="17" ht="21" customHeight="1"/>
    <row r="18" ht="21" customHeight="1"/>
    <row r="19" ht="21" customHeight="1"/>
  </sheetData>
  <sheetProtection/>
  <mergeCells count="14">
    <mergeCell ref="G5:G6"/>
    <mergeCell ref="G7:G8"/>
    <mergeCell ref="G9:G10"/>
    <mergeCell ref="G11:G12"/>
    <mergeCell ref="A1:G1"/>
    <mergeCell ref="B4:C4"/>
    <mergeCell ref="A11:A12"/>
    <mergeCell ref="A9:A10"/>
    <mergeCell ref="A7:A8"/>
    <mergeCell ref="A5:A6"/>
    <mergeCell ref="F5:F6"/>
    <mergeCell ref="F7:F8"/>
    <mergeCell ref="F9:F10"/>
    <mergeCell ref="F11:F12"/>
  </mergeCells>
  <printOptions/>
  <pageMargins left="0.5905511811023623" right="0.5905511811023623" top="0.984251968503937" bottom="0.984251968503937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625" style="1" customWidth="1"/>
    <col min="2" max="2" width="3.625" style="2" customWidth="1"/>
    <col min="3" max="4" width="15.625" style="1" customWidth="1"/>
    <col min="5" max="5" width="10.625" style="1" customWidth="1"/>
    <col min="6" max="6" width="15.625" style="1" customWidth="1"/>
    <col min="7" max="7" width="10.625" style="1" customWidth="1"/>
    <col min="8" max="16384" width="9.00390625" style="1" customWidth="1"/>
  </cols>
  <sheetData>
    <row r="1" spans="1:7" ht="21" customHeight="1">
      <c r="A1" s="34" t="s">
        <v>4</v>
      </c>
      <c r="B1" s="34"/>
      <c r="C1" s="34"/>
      <c r="D1" s="34"/>
      <c r="E1" s="34"/>
      <c r="F1" s="34"/>
      <c r="G1" s="34"/>
    </row>
    <row r="2" spans="1:7" ht="21" customHeight="1">
      <c r="A2" s="1" t="s">
        <v>22</v>
      </c>
      <c r="G2" s="1" t="s">
        <v>3</v>
      </c>
    </row>
    <row r="3" ht="12" customHeight="1"/>
    <row r="4" spans="1:7" ht="24" customHeight="1">
      <c r="A4" s="3"/>
      <c r="B4" s="35" t="s">
        <v>0</v>
      </c>
      <c r="C4" s="35"/>
      <c r="D4" s="4" t="s">
        <v>5</v>
      </c>
      <c r="E4" s="4" t="s">
        <v>1</v>
      </c>
      <c r="F4" s="4" t="s">
        <v>2</v>
      </c>
      <c r="G4" s="4" t="s">
        <v>1</v>
      </c>
    </row>
    <row r="5" spans="1:7" ht="24" customHeight="1">
      <c r="A5" s="36" t="s">
        <v>6</v>
      </c>
      <c r="B5" s="5" t="s">
        <v>10</v>
      </c>
      <c r="C5" s="7">
        <v>82320</v>
      </c>
      <c r="D5" s="6">
        <f>'１１月'!C5</f>
        <v>82305</v>
      </c>
      <c r="E5" s="6">
        <f aca="true" t="shared" si="0" ref="E5:E12">C5-D5</f>
        <v>15</v>
      </c>
      <c r="F5" s="37">
        <f>C5+C6</f>
        <v>85246</v>
      </c>
      <c r="G5" s="39">
        <f>F5-D5-D6</f>
        <v>30</v>
      </c>
    </row>
    <row r="6" spans="1:7" ht="24" customHeight="1">
      <c r="A6" s="36"/>
      <c r="B6" s="5" t="s">
        <v>11</v>
      </c>
      <c r="C6" s="7">
        <v>2926</v>
      </c>
      <c r="D6" s="6">
        <f>'１１月'!C6</f>
        <v>2911</v>
      </c>
      <c r="E6" s="6">
        <f t="shared" si="0"/>
        <v>15</v>
      </c>
      <c r="F6" s="38"/>
      <c r="G6" s="40"/>
    </row>
    <row r="7" spans="1:7" ht="24" customHeight="1">
      <c r="A7" s="36" t="s">
        <v>7</v>
      </c>
      <c r="B7" s="5" t="s">
        <v>10</v>
      </c>
      <c r="C7" s="7">
        <v>81745</v>
      </c>
      <c r="D7" s="6">
        <f>'１１月'!C7</f>
        <v>81755</v>
      </c>
      <c r="E7" s="6">
        <f t="shared" si="0"/>
        <v>-10</v>
      </c>
      <c r="F7" s="37">
        <f>C7+C8</f>
        <v>84288</v>
      </c>
      <c r="G7" s="39">
        <f>F7-D7-D8</f>
        <v>-8</v>
      </c>
    </row>
    <row r="8" spans="1:7" ht="24" customHeight="1">
      <c r="A8" s="36"/>
      <c r="B8" s="5" t="s">
        <v>11</v>
      </c>
      <c r="C8" s="7">
        <v>2543</v>
      </c>
      <c r="D8" s="6">
        <f>'１１月'!C8</f>
        <v>2541</v>
      </c>
      <c r="E8" s="6">
        <f t="shared" si="0"/>
        <v>2</v>
      </c>
      <c r="F8" s="38"/>
      <c r="G8" s="40"/>
    </row>
    <row r="9" spans="1:7" ht="24" customHeight="1">
      <c r="A9" s="36" t="s">
        <v>8</v>
      </c>
      <c r="B9" s="5" t="s">
        <v>10</v>
      </c>
      <c r="C9" s="9">
        <f>C5+C7</f>
        <v>164065</v>
      </c>
      <c r="D9" s="6">
        <f>'１１月'!C9</f>
        <v>164060</v>
      </c>
      <c r="E9" s="6">
        <f t="shared" si="0"/>
        <v>5</v>
      </c>
      <c r="F9" s="37">
        <f>C9+C10</f>
        <v>169534</v>
      </c>
      <c r="G9" s="39">
        <f>F9-D9-D10</f>
        <v>22</v>
      </c>
    </row>
    <row r="10" spans="1:7" ht="24" customHeight="1">
      <c r="A10" s="36"/>
      <c r="B10" s="5" t="s">
        <v>11</v>
      </c>
      <c r="C10" s="9">
        <f>C6+C8</f>
        <v>5469</v>
      </c>
      <c r="D10" s="6">
        <f>'１１月'!C10</f>
        <v>5452</v>
      </c>
      <c r="E10" s="6">
        <f t="shared" si="0"/>
        <v>17</v>
      </c>
      <c r="F10" s="38"/>
      <c r="G10" s="40"/>
    </row>
    <row r="11" spans="1:7" ht="24" customHeight="1">
      <c r="A11" s="36" t="s">
        <v>9</v>
      </c>
      <c r="B11" s="5" t="s">
        <v>10</v>
      </c>
      <c r="C11" s="7">
        <v>54359</v>
      </c>
      <c r="D11" s="6">
        <f>'１１月'!C11</f>
        <v>54316</v>
      </c>
      <c r="E11" s="6">
        <f t="shared" si="0"/>
        <v>43</v>
      </c>
      <c r="F11" s="37">
        <f>C11+C12</f>
        <v>57238</v>
      </c>
      <c r="G11" s="39">
        <f>F11-D11-D12</f>
        <v>50</v>
      </c>
    </row>
    <row r="12" spans="1:7" ht="24" customHeight="1">
      <c r="A12" s="36"/>
      <c r="B12" s="5" t="s">
        <v>11</v>
      </c>
      <c r="C12" s="7">
        <v>2879</v>
      </c>
      <c r="D12" s="6">
        <f>'１１月'!C12</f>
        <v>2872</v>
      </c>
      <c r="E12" s="6">
        <f t="shared" si="0"/>
        <v>7</v>
      </c>
      <c r="F12" s="38"/>
      <c r="G12" s="40"/>
    </row>
    <row r="13" ht="21" customHeight="1"/>
    <row r="14" ht="21" customHeight="1"/>
    <row r="15" ht="21" customHeight="1"/>
    <row r="16" ht="21" customHeight="1"/>
    <row r="17" ht="21" customHeight="1"/>
    <row r="18" ht="21" customHeight="1"/>
    <row r="19" ht="21" customHeight="1"/>
  </sheetData>
  <sheetProtection/>
  <mergeCells count="14">
    <mergeCell ref="F5:F6"/>
    <mergeCell ref="F7:F8"/>
    <mergeCell ref="F9:F10"/>
    <mergeCell ref="F11:F12"/>
    <mergeCell ref="G5:G6"/>
    <mergeCell ref="G7:G8"/>
    <mergeCell ref="G9:G10"/>
    <mergeCell ref="G11:G12"/>
    <mergeCell ref="A1:G1"/>
    <mergeCell ref="B4:C4"/>
    <mergeCell ref="A11:A12"/>
    <mergeCell ref="A9:A10"/>
    <mergeCell ref="A7:A8"/>
    <mergeCell ref="A5:A6"/>
  </mergeCells>
  <printOptions/>
  <pageMargins left="0.5905511811023623" right="0.5905511811023623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西尾市役所</dc:creator>
  <cp:keywords/>
  <dc:description/>
  <cp:lastModifiedBy>大井　亮人</cp:lastModifiedBy>
  <cp:lastPrinted>2011-11-17T05:44:23Z</cp:lastPrinted>
  <dcterms:created xsi:type="dcterms:W3CDTF">2001-04-02T08:28:31Z</dcterms:created>
  <dcterms:modified xsi:type="dcterms:W3CDTF">2017-02-16T01:40:28Z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1313206050</vt:i4>
  </property>
  <property fmtid="{D5CDD505-2E9C-101B-9397-08002B2CF9AE}" pid="3" name="_EmailSubject">
    <vt:lpwstr>平成１７年１月１日現在の人口表ファイルのマクロ削除について</vt:lpwstr>
  </property>
  <property fmtid="{D5CDD505-2E9C-101B-9397-08002B2CF9AE}" pid="4" name="_AuthorEmail">
    <vt:lpwstr>ki-itou@city.nishio.aichi.jp</vt:lpwstr>
  </property>
  <property fmtid="{D5CDD505-2E9C-101B-9397-08002B2CF9AE}" pid="5" name="_AuthorEmailDisplayName">
    <vt:lpwstr>伊藤  清克</vt:lpwstr>
  </property>
  <property fmtid="{D5CDD505-2E9C-101B-9397-08002B2CF9AE}" pid="6" name="_ReviewingToolsShownOnce">
    <vt:lpwstr/>
  </property>
</Properties>
</file>